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ie1\Desktop\1402\سایت اقتصاد درمان\"/>
    </mc:Choice>
  </mc:AlternateContent>
  <bookViews>
    <workbookView xWindow="0" yWindow="0" windowWidth="24000" windowHeight="9735"/>
  </bookViews>
  <sheets>
    <sheet name="روانپزشکی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8" l="1"/>
  <c r="J8" i="18"/>
  <c r="I8" i="18"/>
  <c r="K8" i="18" s="1"/>
  <c r="L7" i="18"/>
  <c r="I7" i="18"/>
  <c r="J7" i="18" s="1"/>
  <c r="L6" i="18"/>
  <c r="J6" i="18"/>
  <c r="I6" i="18"/>
  <c r="K6" i="18" s="1"/>
  <c r="L5" i="18"/>
  <c r="I5" i="18"/>
  <c r="J5" i="18" s="1"/>
  <c r="L4" i="18"/>
  <c r="J4" i="18"/>
  <c r="I4" i="18"/>
  <c r="K4" i="18" s="1"/>
  <c r="L3" i="18"/>
  <c r="I3" i="18"/>
  <c r="J3" i="18" s="1"/>
  <c r="M6" i="18" l="1"/>
  <c r="M4" i="18"/>
  <c r="M8" i="18"/>
  <c r="K3" i="18"/>
  <c r="M3" i="18" s="1"/>
  <c r="K5" i="18"/>
  <c r="M5" i="18" s="1"/>
  <c r="K7" i="18"/>
  <c r="M7" i="18" s="1"/>
</calcChain>
</file>

<file path=xl/sharedStrings.xml><?xml version="1.0" encoding="utf-8"?>
<sst xmlns="http://schemas.openxmlformats.org/spreadsheetml/2006/main" count="32" uniqueCount="26">
  <si>
    <t>کدملی (Code)</t>
  </si>
  <si>
    <t>ویژگی کد</t>
  </si>
  <si>
    <t>شرح کد (Value)</t>
  </si>
  <si>
    <t>توضیحات</t>
  </si>
  <si>
    <t xml:space="preserve"> کل</t>
  </si>
  <si>
    <t>حرفه‌ای</t>
  </si>
  <si>
    <t>فنی</t>
  </si>
  <si>
    <t>ارزش پایه بیهوشی</t>
  </si>
  <si>
    <t>#</t>
  </si>
  <si>
    <t>مصاحبه و معاینه تشخیصی روانپزشکی؛ به ازای هر جلسه</t>
  </si>
  <si>
    <t xml:space="preserve"> (این کد برای هر بیمار تنها یکبار و فقط در اولین مصاحبه گزارش گردد) (این خدمت همزمان با ویزیت روزانه یا ویزیت سرپایی، قابل گزارش و اخذ نمی‌باشد)</t>
  </si>
  <si>
    <t>مشاوره روانپزشکی برای بیماران بستری (شامل مصاحبه و معاینه تشخیصی، اقدمات حفاظتی و مداخله در بحران و انتقال بیمار به بخش در صورت لزوم)</t>
  </si>
  <si>
    <t>روان ‌درمانی فردی، با رویکردهای تحلیلی، شناختی، رفتاری، شناختی-رفتاری، حمایتی و هیپنوتراپی به ازای هر جلسه حداقل 30 دقیقه‌ای</t>
  </si>
  <si>
    <t xml:space="preserve">(ویزیت سرپایی و ویزیت بستری و کد 900051 همزمان با این کد قابل گزارش و اخذ نمی‌باشد) </t>
  </si>
  <si>
    <t>روان‌درمانی فردی، با رویکردهای مانند تحلیلی، شناختی، رفتاری، شناختی-رفتاری، حمایتی و هیپنوتراپی به ازای هر جلسه بیش از 30 دقیقه</t>
  </si>
  <si>
    <t xml:space="preserve"> (ویزیت سرپایی و ویزیت بستری و کد900050 همزمان با این کد قابل گزارش و اخذ نمی‌باشد)</t>
  </si>
  <si>
    <t xml:space="preserve">خانواده درمانی، زوج درمانی، درمان زناشویی و سکس تراپی تا 30 دقیقه </t>
  </si>
  <si>
    <t xml:space="preserve"> (ویزیت سرپایی و ویزیت بستری و کد 900093 همزمان با این کد قابل گزارش و اخذ نمی‌باشد) </t>
  </si>
  <si>
    <t xml:space="preserve">خانواده درمانی، زوج درمانی، درمان زناشویی و سکس تراپی بیش از 30 دقیقه </t>
  </si>
  <si>
    <t xml:space="preserve"> (ویزیت سرپایی و ویزیت بستری و کد 900091 همزمان با این کد قابل گزارش و اخذ نمی‌باشد)</t>
  </si>
  <si>
    <t>تعرفه دولتی</t>
  </si>
  <si>
    <t>سهم بیمار</t>
  </si>
  <si>
    <t>سهم بیمه</t>
  </si>
  <si>
    <t>تعرفه خصوصی</t>
  </si>
  <si>
    <t>تعرف های خدمات تشخیصی ، درمانی وزارت بهداشت ، درمان و آموزش پزشکی در سال 1402</t>
  </si>
  <si>
    <t>اسماعیل اسدی : اداره اقتصاد درمان معاونت درمان، دانشکده علوم پزشکی تربت جام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</si>
</sst>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-_ر_ي_ا_ل_ ;_ * #,##0\-_ر_ي_ا_ل_ ;_ * &quot;-&quot;??_-_ر_ي_ا_ل_ ;_ @_ 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0"/>
      <name val="Arial"/>
      <family val="2"/>
    </font>
    <font>
      <sz val="12"/>
      <color theme="1"/>
      <name val="B Traffic"/>
      <charset val="178"/>
    </font>
    <font>
      <sz val="12"/>
      <color theme="1"/>
      <name val="Arial"/>
      <family val="2"/>
      <scheme val="minor"/>
    </font>
    <font>
      <sz val="12"/>
      <color rgb="FF000000"/>
      <name val="B Traffic"/>
      <charset val="178"/>
    </font>
    <font>
      <sz val="12"/>
      <color rgb="FF000000"/>
      <name val="Cambria"/>
      <family val="1"/>
    </font>
    <font>
      <sz val="18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4"/>
      <color theme="1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1" fontId="5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right" vertical="center" wrapText="1" readingOrder="2"/>
    </xf>
    <xf numFmtId="1" fontId="6" fillId="0" borderId="3" xfId="0" applyNumberFormat="1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right" vertical="center" wrapText="1" readingOrder="2"/>
    </xf>
    <xf numFmtId="0" fontId="6" fillId="0" borderId="1" xfId="0" applyFont="1" applyFill="1" applyBorder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 readingOrder="2"/>
    </xf>
    <xf numFmtId="165" fontId="4" fillId="0" borderId="2" xfId="1" applyNumberFormat="1" applyFont="1" applyFill="1" applyBorder="1" applyAlignment="1">
      <alignment horizontal="center" vertical="center" readingOrder="2"/>
    </xf>
    <xf numFmtId="166" fontId="9" fillId="0" borderId="6" xfId="1" applyNumberFormat="1" applyFont="1" applyFill="1" applyBorder="1" applyAlignment="1">
      <alignment horizontal="center" vertical="center" readingOrder="2"/>
    </xf>
    <xf numFmtId="0" fontId="10" fillId="4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rightToLeft="1" tabSelected="1" workbookViewId="0">
      <selection activeCell="C17" sqref="C17"/>
    </sheetView>
  </sheetViews>
  <sheetFormatPr defaultRowHeight="14.25" x14ac:dyDescent="0.2"/>
  <cols>
    <col min="3" max="3" width="32.5" customWidth="1"/>
    <col min="4" max="4" width="28.625" customWidth="1"/>
    <col min="9" max="9" width="15.75" customWidth="1"/>
    <col min="10" max="11" width="12.25" customWidth="1"/>
    <col min="12" max="12" width="11.125" customWidth="1"/>
    <col min="13" max="13" width="11.5" customWidth="1"/>
  </cols>
  <sheetData>
    <row r="1" spans="1:20" ht="43.5" customHeight="1" x14ac:dyDescent="0.2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1"/>
      <c r="Q1" s="11"/>
      <c r="R1" s="11"/>
      <c r="S1" s="11"/>
      <c r="T1" s="11"/>
    </row>
    <row r="2" spans="1:20" ht="50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20</v>
      </c>
      <c r="J2" s="1" t="s">
        <v>21</v>
      </c>
      <c r="K2" s="1" t="s">
        <v>22</v>
      </c>
      <c r="L2" s="1" t="s">
        <v>23</v>
      </c>
      <c r="M2" s="1" t="s">
        <v>21</v>
      </c>
      <c r="O2">
        <v>0.7</v>
      </c>
    </row>
    <row r="3" spans="1:20" s="2" customFormat="1" ht="101.25" x14ac:dyDescent="0.2">
      <c r="A3" s="6">
        <v>900045</v>
      </c>
      <c r="B3" s="3" t="s">
        <v>8</v>
      </c>
      <c r="C3" s="5" t="s">
        <v>9</v>
      </c>
      <c r="D3" s="7" t="s">
        <v>10</v>
      </c>
      <c r="E3" s="4">
        <v>8</v>
      </c>
      <c r="F3" s="8">
        <v>8</v>
      </c>
      <c r="G3" s="9"/>
      <c r="H3" s="4">
        <v>0</v>
      </c>
      <c r="I3" s="10">
        <f t="shared" ref="I3:I8" si="0">F3*201000+G3*294000</f>
        <v>1608000</v>
      </c>
      <c r="J3" s="10">
        <f t="shared" ref="J3:J8" si="1">I3*30/100</f>
        <v>482400</v>
      </c>
      <c r="K3" s="10">
        <f t="shared" ref="K3:K8" si="2">I3*70/100</f>
        <v>1125600</v>
      </c>
      <c r="L3" s="10">
        <f t="shared" ref="L3:L8" si="3">F3*392000+G3*1263000</f>
        <v>3136000</v>
      </c>
      <c r="M3" s="10">
        <f t="shared" ref="M3:M8" si="4">L3-K3</f>
        <v>2010400</v>
      </c>
    </row>
    <row r="4" spans="1:20" s="2" customFormat="1" ht="81" x14ac:dyDescent="0.2">
      <c r="A4" s="6">
        <v>900046</v>
      </c>
      <c r="B4" s="3" t="s">
        <v>8</v>
      </c>
      <c r="C4" s="5" t="s">
        <v>11</v>
      </c>
      <c r="D4" s="7"/>
      <c r="E4" s="4">
        <v>9</v>
      </c>
      <c r="F4" s="8">
        <v>9</v>
      </c>
      <c r="G4" s="8">
        <v>0</v>
      </c>
      <c r="H4" s="4">
        <v>0</v>
      </c>
      <c r="I4" s="10">
        <f t="shared" si="0"/>
        <v>1809000</v>
      </c>
      <c r="J4" s="10">
        <f t="shared" si="1"/>
        <v>542700</v>
      </c>
      <c r="K4" s="10">
        <f t="shared" si="2"/>
        <v>1266300</v>
      </c>
      <c r="L4" s="10">
        <f t="shared" si="3"/>
        <v>3528000</v>
      </c>
      <c r="M4" s="10">
        <f t="shared" si="4"/>
        <v>2261700</v>
      </c>
    </row>
    <row r="5" spans="1:20" s="2" customFormat="1" ht="81" x14ac:dyDescent="0.2">
      <c r="A5" s="6">
        <v>900050</v>
      </c>
      <c r="B5" s="3" t="s">
        <v>8</v>
      </c>
      <c r="C5" s="5" t="s">
        <v>12</v>
      </c>
      <c r="D5" s="7" t="s">
        <v>13</v>
      </c>
      <c r="E5" s="4">
        <v>9</v>
      </c>
      <c r="F5" s="8">
        <v>9</v>
      </c>
      <c r="G5" s="9"/>
      <c r="H5" s="4">
        <v>0</v>
      </c>
      <c r="I5" s="10">
        <f t="shared" si="0"/>
        <v>1809000</v>
      </c>
      <c r="J5" s="10">
        <f t="shared" si="1"/>
        <v>542700</v>
      </c>
      <c r="K5" s="10">
        <f t="shared" si="2"/>
        <v>1266300</v>
      </c>
      <c r="L5" s="10">
        <f t="shared" si="3"/>
        <v>3528000</v>
      </c>
      <c r="M5" s="10">
        <f t="shared" si="4"/>
        <v>2261700</v>
      </c>
    </row>
    <row r="6" spans="1:20" s="2" customFormat="1" ht="81" x14ac:dyDescent="0.2">
      <c r="A6" s="6">
        <v>900051</v>
      </c>
      <c r="B6" s="3" t="s">
        <v>8</v>
      </c>
      <c r="C6" s="5" t="s">
        <v>14</v>
      </c>
      <c r="D6" s="7" t="s">
        <v>15</v>
      </c>
      <c r="E6" s="4">
        <v>13</v>
      </c>
      <c r="F6" s="8">
        <v>13</v>
      </c>
      <c r="G6" s="9"/>
      <c r="H6" s="4">
        <v>0</v>
      </c>
      <c r="I6" s="10">
        <f t="shared" si="0"/>
        <v>2613000</v>
      </c>
      <c r="J6" s="10">
        <f t="shared" si="1"/>
        <v>783900</v>
      </c>
      <c r="K6" s="10">
        <f t="shared" si="2"/>
        <v>1829100</v>
      </c>
      <c r="L6" s="10">
        <f t="shared" si="3"/>
        <v>5096000</v>
      </c>
      <c r="M6" s="10">
        <f t="shared" si="4"/>
        <v>3266900</v>
      </c>
    </row>
    <row r="7" spans="1:20" s="2" customFormat="1" ht="60.75" x14ac:dyDescent="0.2">
      <c r="A7" s="6">
        <v>900091</v>
      </c>
      <c r="B7" s="3" t="s">
        <v>8</v>
      </c>
      <c r="C7" s="5" t="s">
        <v>16</v>
      </c>
      <c r="D7" s="7" t="s">
        <v>17</v>
      </c>
      <c r="E7" s="4">
        <v>9</v>
      </c>
      <c r="F7" s="8">
        <v>9</v>
      </c>
      <c r="G7" s="9"/>
      <c r="H7" s="4">
        <v>0</v>
      </c>
      <c r="I7" s="10">
        <f t="shared" si="0"/>
        <v>1809000</v>
      </c>
      <c r="J7" s="10">
        <f t="shared" si="1"/>
        <v>542700</v>
      </c>
      <c r="K7" s="10">
        <f t="shared" si="2"/>
        <v>1266300</v>
      </c>
      <c r="L7" s="10">
        <f t="shared" si="3"/>
        <v>3528000</v>
      </c>
      <c r="M7" s="10">
        <f t="shared" si="4"/>
        <v>2261700</v>
      </c>
    </row>
    <row r="8" spans="1:20" s="2" customFormat="1" ht="60.75" x14ac:dyDescent="0.2">
      <c r="A8" s="6">
        <v>900093</v>
      </c>
      <c r="B8" s="3" t="s">
        <v>8</v>
      </c>
      <c r="C8" s="5" t="s">
        <v>18</v>
      </c>
      <c r="D8" s="7" t="s">
        <v>19</v>
      </c>
      <c r="E8" s="4">
        <v>13</v>
      </c>
      <c r="F8" s="8">
        <v>13</v>
      </c>
      <c r="G8" s="9"/>
      <c r="H8" s="4">
        <v>0</v>
      </c>
      <c r="I8" s="10">
        <f t="shared" si="0"/>
        <v>2613000</v>
      </c>
      <c r="J8" s="10">
        <f t="shared" si="1"/>
        <v>783900</v>
      </c>
      <c r="K8" s="10">
        <f t="shared" si="2"/>
        <v>1829100</v>
      </c>
      <c r="L8" s="10">
        <f t="shared" si="3"/>
        <v>5096000</v>
      </c>
      <c r="M8" s="10">
        <f t="shared" si="4"/>
        <v>3266900</v>
      </c>
    </row>
    <row r="9" spans="1:20" ht="43.5" customHeight="1" x14ac:dyDescent="0.2">
      <c r="A9" s="12" t="s">
        <v>25</v>
      </c>
      <c r="B9" s="12"/>
      <c r="C9" s="12"/>
      <c r="D9" s="12"/>
      <c r="E9" s="12"/>
      <c r="F9" s="12"/>
      <c r="G9" s="12"/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روانپزشکی</vt:lpstr>
    </vt:vector>
  </TitlesOfParts>
  <Company>mums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قنبری</dc:creator>
  <cp:lastModifiedBy>اسماعیل اسدی</cp:lastModifiedBy>
  <dcterms:created xsi:type="dcterms:W3CDTF">2023-05-03T05:50:10Z</dcterms:created>
  <dcterms:modified xsi:type="dcterms:W3CDTF">2023-05-14T08:39:48Z</dcterms:modified>
</cp:coreProperties>
</file>