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die1\Desktop\1402\سایت اقتصاد درمان\"/>
    </mc:Choice>
  </mc:AlternateContent>
  <bookViews>
    <workbookView xWindow="0" yWindow="0" windowWidth="24000" windowHeight="9735"/>
  </bookViews>
  <sheets>
    <sheet name="رادیوگرافی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6" i="3" l="1"/>
  <c r="J136" i="3"/>
  <c r="I136" i="3"/>
  <c r="K136" i="3" s="1"/>
  <c r="L135" i="3"/>
  <c r="K135" i="3"/>
  <c r="M135" i="3" s="1"/>
  <c r="I135" i="3"/>
  <c r="J135" i="3" s="1"/>
  <c r="L134" i="3"/>
  <c r="J134" i="3"/>
  <c r="I134" i="3"/>
  <c r="K134" i="3" s="1"/>
  <c r="L133" i="3"/>
  <c r="I133" i="3"/>
  <c r="J133" i="3" s="1"/>
  <c r="L132" i="3"/>
  <c r="J132" i="3"/>
  <c r="I132" i="3"/>
  <c r="K132" i="3" s="1"/>
  <c r="L131" i="3"/>
  <c r="K131" i="3"/>
  <c r="M131" i="3" s="1"/>
  <c r="I131" i="3"/>
  <c r="J131" i="3" s="1"/>
  <c r="L130" i="3"/>
  <c r="J130" i="3"/>
  <c r="I130" i="3"/>
  <c r="K130" i="3" s="1"/>
  <c r="L129" i="3"/>
  <c r="I129" i="3"/>
  <c r="J129" i="3" s="1"/>
  <c r="L128" i="3"/>
  <c r="J128" i="3"/>
  <c r="I128" i="3"/>
  <c r="K128" i="3" s="1"/>
  <c r="L127" i="3"/>
  <c r="K127" i="3"/>
  <c r="M127" i="3" s="1"/>
  <c r="I127" i="3"/>
  <c r="J127" i="3" s="1"/>
  <c r="L126" i="3"/>
  <c r="J126" i="3"/>
  <c r="I126" i="3"/>
  <c r="K126" i="3" s="1"/>
  <c r="L125" i="3"/>
  <c r="I125" i="3"/>
  <c r="J125" i="3" s="1"/>
  <c r="L124" i="3"/>
  <c r="J124" i="3"/>
  <c r="I124" i="3"/>
  <c r="K124" i="3" s="1"/>
  <c r="L123" i="3"/>
  <c r="K123" i="3"/>
  <c r="M123" i="3" s="1"/>
  <c r="I123" i="3"/>
  <c r="J123" i="3" s="1"/>
  <c r="L122" i="3"/>
  <c r="J122" i="3"/>
  <c r="I122" i="3"/>
  <c r="K122" i="3" s="1"/>
  <c r="L121" i="3"/>
  <c r="I121" i="3"/>
  <c r="J121" i="3" s="1"/>
  <c r="L120" i="3"/>
  <c r="J120" i="3"/>
  <c r="I120" i="3"/>
  <c r="K120" i="3" s="1"/>
  <c r="L119" i="3"/>
  <c r="K119" i="3"/>
  <c r="M119" i="3" s="1"/>
  <c r="I119" i="3"/>
  <c r="J119" i="3" s="1"/>
  <c r="L118" i="3"/>
  <c r="J118" i="3"/>
  <c r="I118" i="3"/>
  <c r="K118" i="3" s="1"/>
  <c r="L117" i="3"/>
  <c r="I117" i="3"/>
  <c r="L116" i="3"/>
  <c r="J116" i="3"/>
  <c r="I116" i="3"/>
  <c r="K116" i="3" s="1"/>
  <c r="L115" i="3"/>
  <c r="K115" i="3"/>
  <c r="M115" i="3" s="1"/>
  <c r="I115" i="3"/>
  <c r="J115" i="3" s="1"/>
  <c r="L114" i="3"/>
  <c r="J114" i="3"/>
  <c r="I114" i="3"/>
  <c r="K114" i="3" s="1"/>
  <c r="L113" i="3"/>
  <c r="I113" i="3"/>
  <c r="L112" i="3"/>
  <c r="J112" i="3"/>
  <c r="I112" i="3"/>
  <c r="K112" i="3" s="1"/>
  <c r="L111" i="3"/>
  <c r="K111" i="3"/>
  <c r="M111" i="3" s="1"/>
  <c r="I111" i="3"/>
  <c r="J111" i="3" s="1"/>
  <c r="L110" i="3"/>
  <c r="J110" i="3"/>
  <c r="I110" i="3"/>
  <c r="K110" i="3" s="1"/>
  <c r="L109" i="3"/>
  <c r="I109" i="3"/>
  <c r="L108" i="3"/>
  <c r="J108" i="3"/>
  <c r="I108" i="3"/>
  <c r="K108" i="3" s="1"/>
  <c r="L107" i="3"/>
  <c r="K107" i="3"/>
  <c r="M107" i="3" s="1"/>
  <c r="I107" i="3"/>
  <c r="J107" i="3" s="1"/>
  <c r="L106" i="3"/>
  <c r="J106" i="3"/>
  <c r="I106" i="3"/>
  <c r="K106" i="3" s="1"/>
  <c r="L105" i="3"/>
  <c r="I105" i="3"/>
  <c r="L104" i="3"/>
  <c r="J104" i="3"/>
  <c r="I104" i="3"/>
  <c r="K104" i="3" s="1"/>
  <c r="L103" i="3"/>
  <c r="K103" i="3"/>
  <c r="M103" i="3" s="1"/>
  <c r="I103" i="3"/>
  <c r="J103" i="3" s="1"/>
  <c r="L102" i="3"/>
  <c r="J102" i="3"/>
  <c r="I102" i="3"/>
  <c r="K102" i="3" s="1"/>
  <c r="L101" i="3"/>
  <c r="I101" i="3"/>
  <c r="L100" i="3"/>
  <c r="J100" i="3"/>
  <c r="I100" i="3"/>
  <c r="K100" i="3" s="1"/>
  <c r="L99" i="3"/>
  <c r="K99" i="3"/>
  <c r="M99" i="3" s="1"/>
  <c r="I99" i="3"/>
  <c r="J99" i="3" s="1"/>
  <c r="L98" i="3"/>
  <c r="J98" i="3"/>
  <c r="I98" i="3"/>
  <c r="K98" i="3" s="1"/>
  <c r="L97" i="3"/>
  <c r="I97" i="3"/>
  <c r="L96" i="3"/>
  <c r="J96" i="3"/>
  <c r="I96" i="3"/>
  <c r="K96" i="3" s="1"/>
  <c r="L95" i="3"/>
  <c r="K95" i="3"/>
  <c r="M95" i="3" s="1"/>
  <c r="I95" i="3"/>
  <c r="J95" i="3" s="1"/>
  <c r="L94" i="3"/>
  <c r="J94" i="3"/>
  <c r="I94" i="3"/>
  <c r="K94" i="3" s="1"/>
  <c r="L93" i="3"/>
  <c r="I93" i="3"/>
  <c r="L92" i="3"/>
  <c r="J92" i="3"/>
  <c r="I92" i="3"/>
  <c r="K92" i="3" s="1"/>
  <c r="L91" i="3"/>
  <c r="K91" i="3"/>
  <c r="M91" i="3" s="1"/>
  <c r="I91" i="3"/>
  <c r="J91" i="3" s="1"/>
  <c r="L90" i="3"/>
  <c r="J90" i="3"/>
  <c r="I90" i="3"/>
  <c r="K90" i="3" s="1"/>
  <c r="L89" i="3"/>
  <c r="I89" i="3"/>
  <c r="L88" i="3"/>
  <c r="J88" i="3"/>
  <c r="I88" i="3"/>
  <c r="K88" i="3" s="1"/>
  <c r="L87" i="3"/>
  <c r="K87" i="3"/>
  <c r="M87" i="3" s="1"/>
  <c r="I87" i="3"/>
  <c r="J87" i="3" s="1"/>
  <c r="L86" i="3"/>
  <c r="J86" i="3"/>
  <c r="I86" i="3"/>
  <c r="K86" i="3" s="1"/>
  <c r="L85" i="3"/>
  <c r="I85" i="3"/>
  <c r="L84" i="3"/>
  <c r="J84" i="3"/>
  <c r="I84" i="3"/>
  <c r="K84" i="3" s="1"/>
  <c r="L83" i="3"/>
  <c r="K83" i="3"/>
  <c r="M83" i="3" s="1"/>
  <c r="I83" i="3"/>
  <c r="J83" i="3" s="1"/>
  <c r="L82" i="3"/>
  <c r="J82" i="3"/>
  <c r="I82" i="3"/>
  <c r="K82" i="3" s="1"/>
  <c r="L81" i="3"/>
  <c r="I81" i="3"/>
  <c r="L80" i="3"/>
  <c r="I80" i="3"/>
  <c r="J80" i="3" s="1"/>
  <c r="L79" i="3"/>
  <c r="J79" i="3"/>
  <c r="I79" i="3"/>
  <c r="K79" i="3" s="1"/>
  <c r="L78" i="3"/>
  <c r="K78" i="3"/>
  <c r="M78" i="3" s="1"/>
  <c r="I78" i="3"/>
  <c r="J78" i="3" s="1"/>
  <c r="L77" i="3"/>
  <c r="J77" i="3"/>
  <c r="I77" i="3"/>
  <c r="K77" i="3" s="1"/>
  <c r="L76" i="3"/>
  <c r="I76" i="3"/>
  <c r="J76" i="3" s="1"/>
  <c r="L75" i="3"/>
  <c r="J75" i="3"/>
  <c r="I75" i="3"/>
  <c r="K75" i="3" s="1"/>
  <c r="L74" i="3"/>
  <c r="K74" i="3"/>
  <c r="M74" i="3" s="1"/>
  <c r="I74" i="3"/>
  <c r="J74" i="3" s="1"/>
  <c r="L73" i="3"/>
  <c r="J73" i="3"/>
  <c r="I73" i="3"/>
  <c r="K73" i="3" s="1"/>
  <c r="L72" i="3"/>
  <c r="I72" i="3"/>
  <c r="J72" i="3" s="1"/>
  <c r="L71" i="3"/>
  <c r="J71" i="3"/>
  <c r="I71" i="3"/>
  <c r="K71" i="3" s="1"/>
  <c r="L70" i="3"/>
  <c r="K70" i="3"/>
  <c r="M70" i="3" s="1"/>
  <c r="I70" i="3"/>
  <c r="J70" i="3" s="1"/>
  <c r="L69" i="3"/>
  <c r="J69" i="3"/>
  <c r="I69" i="3"/>
  <c r="K69" i="3" s="1"/>
  <c r="L68" i="3"/>
  <c r="I68" i="3"/>
  <c r="J68" i="3" s="1"/>
  <c r="L67" i="3"/>
  <c r="J67" i="3"/>
  <c r="I67" i="3"/>
  <c r="K67" i="3" s="1"/>
  <c r="L66" i="3"/>
  <c r="K66" i="3"/>
  <c r="M66" i="3" s="1"/>
  <c r="I66" i="3"/>
  <c r="J66" i="3" s="1"/>
  <c r="L65" i="3"/>
  <c r="J65" i="3"/>
  <c r="I65" i="3"/>
  <c r="K65" i="3" s="1"/>
  <c r="L64" i="3"/>
  <c r="I64" i="3"/>
  <c r="J64" i="3" s="1"/>
  <c r="L63" i="3"/>
  <c r="J63" i="3"/>
  <c r="I63" i="3"/>
  <c r="K63" i="3" s="1"/>
  <c r="L62" i="3"/>
  <c r="K62" i="3"/>
  <c r="M62" i="3" s="1"/>
  <c r="I62" i="3"/>
  <c r="J62" i="3" s="1"/>
  <c r="L61" i="3"/>
  <c r="J61" i="3"/>
  <c r="I61" i="3"/>
  <c r="K61" i="3" s="1"/>
  <c r="L60" i="3"/>
  <c r="I60" i="3"/>
  <c r="J60" i="3" s="1"/>
  <c r="L59" i="3"/>
  <c r="J59" i="3"/>
  <c r="I59" i="3"/>
  <c r="K59" i="3" s="1"/>
  <c r="L58" i="3"/>
  <c r="K58" i="3"/>
  <c r="M58" i="3" s="1"/>
  <c r="I58" i="3"/>
  <c r="J58" i="3" s="1"/>
  <c r="L57" i="3"/>
  <c r="J57" i="3"/>
  <c r="I57" i="3"/>
  <c r="K57" i="3" s="1"/>
  <c r="L56" i="3"/>
  <c r="I56" i="3"/>
  <c r="J56" i="3" s="1"/>
  <c r="L55" i="3"/>
  <c r="J55" i="3"/>
  <c r="I55" i="3"/>
  <c r="K55" i="3" s="1"/>
  <c r="L54" i="3"/>
  <c r="K54" i="3"/>
  <c r="M54" i="3" s="1"/>
  <c r="I54" i="3"/>
  <c r="J54" i="3" s="1"/>
  <c r="L53" i="3"/>
  <c r="J53" i="3"/>
  <c r="I53" i="3"/>
  <c r="K53" i="3" s="1"/>
  <c r="L52" i="3"/>
  <c r="I52" i="3"/>
  <c r="J52" i="3" s="1"/>
  <c r="L51" i="3"/>
  <c r="J51" i="3"/>
  <c r="I51" i="3"/>
  <c r="K51" i="3" s="1"/>
  <c r="L50" i="3"/>
  <c r="K50" i="3"/>
  <c r="M50" i="3" s="1"/>
  <c r="I50" i="3"/>
  <c r="J50" i="3" s="1"/>
  <c r="L49" i="3"/>
  <c r="J49" i="3"/>
  <c r="I49" i="3"/>
  <c r="K49" i="3" s="1"/>
  <c r="L48" i="3"/>
  <c r="I48" i="3"/>
  <c r="J48" i="3" s="1"/>
  <c r="L47" i="3"/>
  <c r="J47" i="3"/>
  <c r="I47" i="3"/>
  <c r="K47" i="3" s="1"/>
  <c r="L46" i="3"/>
  <c r="K46" i="3"/>
  <c r="M46" i="3" s="1"/>
  <c r="I46" i="3"/>
  <c r="J46" i="3" s="1"/>
  <c r="L45" i="3"/>
  <c r="J45" i="3"/>
  <c r="I45" i="3"/>
  <c r="K45" i="3" s="1"/>
  <c r="L44" i="3"/>
  <c r="I44" i="3"/>
  <c r="J44" i="3" s="1"/>
  <c r="L43" i="3"/>
  <c r="J43" i="3"/>
  <c r="I43" i="3"/>
  <c r="K43" i="3" s="1"/>
  <c r="L42" i="3"/>
  <c r="K42" i="3"/>
  <c r="M42" i="3" s="1"/>
  <c r="I42" i="3"/>
  <c r="J42" i="3" s="1"/>
  <c r="L41" i="3"/>
  <c r="J41" i="3"/>
  <c r="I41" i="3"/>
  <c r="K41" i="3" s="1"/>
  <c r="L40" i="3"/>
  <c r="I40" i="3"/>
  <c r="J40" i="3" s="1"/>
  <c r="L39" i="3"/>
  <c r="J39" i="3"/>
  <c r="I39" i="3"/>
  <c r="K39" i="3" s="1"/>
  <c r="L38" i="3"/>
  <c r="K38" i="3"/>
  <c r="M38" i="3" s="1"/>
  <c r="I38" i="3"/>
  <c r="J38" i="3" s="1"/>
  <c r="L37" i="3"/>
  <c r="J37" i="3"/>
  <c r="I37" i="3"/>
  <c r="K37" i="3" s="1"/>
  <c r="L36" i="3"/>
  <c r="I36" i="3"/>
  <c r="J36" i="3" s="1"/>
  <c r="L35" i="3"/>
  <c r="J35" i="3"/>
  <c r="I35" i="3"/>
  <c r="K35" i="3" s="1"/>
  <c r="L34" i="3"/>
  <c r="K34" i="3"/>
  <c r="M34" i="3" s="1"/>
  <c r="I34" i="3"/>
  <c r="J34" i="3" s="1"/>
  <c r="L33" i="3"/>
  <c r="J33" i="3"/>
  <c r="I33" i="3"/>
  <c r="K33" i="3" s="1"/>
  <c r="L32" i="3"/>
  <c r="I32" i="3"/>
  <c r="J32" i="3" s="1"/>
  <c r="L31" i="3"/>
  <c r="J31" i="3"/>
  <c r="I31" i="3"/>
  <c r="K31" i="3" s="1"/>
  <c r="L30" i="3"/>
  <c r="K30" i="3"/>
  <c r="M30" i="3" s="1"/>
  <c r="I30" i="3"/>
  <c r="J30" i="3" s="1"/>
  <c r="L29" i="3"/>
  <c r="J29" i="3"/>
  <c r="I29" i="3"/>
  <c r="K29" i="3" s="1"/>
  <c r="L28" i="3"/>
  <c r="I28" i="3"/>
  <c r="J28" i="3" s="1"/>
  <c r="L27" i="3"/>
  <c r="J27" i="3"/>
  <c r="I27" i="3"/>
  <c r="K27" i="3" s="1"/>
  <c r="L26" i="3"/>
  <c r="K26" i="3"/>
  <c r="M26" i="3" s="1"/>
  <c r="I26" i="3"/>
  <c r="J26" i="3" s="1"/>
  <c r="L25" i="3"/>
  <c r="J25" i="3"/>
  <c r="I25" i="3"/>
  <c r="K25" i="3" s="1"/>
  <c r="L24" i="3"/>
  <c r="I24" i="3"/>
  <c r="J24" i="3" s="1"/>
  <c r="L23" i="3"/>
  <c r="J23" i="3"/>
  <c r="I23" i="3"/>
  <c r="K23" i="3" s="1"/>
  <c r="L22" i="3"/>
  <c r="K22" i="3"/>
  <c r="M22" i="3" s="1"/>
  <c r="I22" i="3"/>
  <c r="J22" i="3" s="1"/>
  <c r="L21" i="3"/>
  <c r="J21" i="3"/>
  <c r="I21" i="3"/>
  <c r="K21" i="3" s="1"/>
  <c r="L20" i="3"/>
  <c r="I20" i="3"/>
  <c r="J20" i="3" s="1"/>
  <c r="L19" i="3"/>
  <c r="J19" i="3"/>
  <c r="I19" i="3"/>
  <c r="K19" i="3" s="1"/>
  <c r="L18" i="3"/>
  <c r="K18" i="3"/>
  <c r="M18" i="3" s="1"/>
  <c r="I18" i="3"/>
  <c r="J18" i="3" s="1"/>
  <c r="L17" i="3"/>
  <c r="J17" i="3"/>
  <c r="I17" i="3"/>
  <c r="K17" i="3" s="1"/>
  <c r="L16" i="3"/>
  <c r="I16" i="3"/>
  <c r="J16" i="3" s="1"/>
  <c r="L15" i="3"/>
  <c r="J15" i="3"/>
  <c r="I15" i="3"/>
  <c r="K15" i="3" s="1"/>
  <c r="L14" i="3"/>
  <c r="K14" i="3"/>
  <c r="M14" i="3" s="1"/>
  <c r="I14" i="3"/>
  <c r="J14" i="3" s="1"/>
  <c r="L13" i="3"/>
  <c r="J13" i="3"/>
  <c r="I13" i="3"/>
  <c r="K13" i="3" s="1"/>
  <c r="L12" i="3"/>
  <c r="I12" i="3"/>
  <c r="J12" i="3" s="1"/>
  <c r="L11" i="3"/>
  <c r="J11" i="3"/>
  <c r="I11" i="3"/>
  <c r="K11" i="3" s="1"/>
  <c r="L10" i="3"/>
  <c r="K10" i="3"/>
  <c r="M10" i="3" s="1"/>
  <c r="I10" i="3"/>
  <c r="J10" i="3" s="1"/>
  <c r="L9" i="3"/>
  <c r="J9" i="3"/>
  <c r="I9" i="3"/>
  <c r="K9" i="3" s="1"/>
  <c r="L8" i="3"/>
  <c r="I8" i="3"/>
  <c r="J8" i="3" s="1"/>
  <c r="L7" i="3"/>
  <c r="J7" i="3"/>
  <c r="I7" i="3"/>
  <c r="K7" i="3" s="1"/>
  <c r="L6" i="3"/>
  <c r="K6" i="3"/>
  <c r="M6" i="3" s="1"/>
  <c r="I6" i="3"/>
  <c r="J6" i="3" s="1"/>
  <c r="L5" i="3"/>
  <c r="J5" i="3"/>
  <c r="I5" i="3"/>
  <c r="K5" i="3" s="1"/>
  <c r="L4" i="3"/>
  <c r="I4" i="3"/>
  <c r="J4" i="3" s="1"/>
  <c r="L3" i="3"/>
  <c r="J3" i="3"/>
  <c r="I3" i="3"/>
  <c r="K3" i="3" s="1"/>
  <c r="M5" i="3" l="1"/>
  <c r="M9" i="3"/>
  <c r="M13" i="3"/>
  <c r="M17" i="3"/>
  <c r="M21" i="3"/>
  <c r="M25" i="3"/>
  <c r="M29" i="3"/>
  <c r="M33" i="3"/>
  <c r="M37" i="3"/>
  <c r="M41" i="3"/>
  <c r="M45" i="3"/>
  <c r="M49" i="3"/>
  <c r="M53" i="3"/>
  <c r="M57" i="3"/>
  <c r="M61" i="3"/>
  <c r="M65" i="3"/>
  <c r="M69" i="3"/>
  <c r="M73" i="3"/>
  <c r="M77" i="3"/>
  <c r="M3" i="3"/>
  <c r="K4" i="3"/>
  <c r="M4" i="3" s="1"/>
  <c r="M7" i="3"/>
  <c r="K8" i="3"/>
  <c r="M8" i="3" s="1"/>
  <c r="M11" i="3"/>
  <c r="K12" i="3"/>
  <c r="M12" i="3" s="1"/>
  <c r="M15" i="3"/>
  <c r="K16" i="3"/>
  <c r="M16" i="3" s="1"/>
  <c r="M19" i="3"/>
  <c r="K20" i="3"/>
  <c r="M20" i="3" s="1"/>
  <c r="M23" i="3"/>
  <c r="K24" i="3"/>
  <c r="M24" i="3" s="1"/>
  <c r="M27" i="3"/>
  <c r="K28" i="3"/>
  <c r="M28" i="3" s="1"/>
  <c r="M31" i="3"/>
  <c r="K32" i="3"/>
  <c r="M32" i="3" s="1"/>
  <c r="M35" i="3"/>
  <c r="K36" i="3"/>
  <c r="M36" i="3" s="1"/>
  <c r="M39" i="3"/>
  <c r="K40" i="3"/>
  <c r="M40" i="3" s="1"/>
  <c r="M43" i="3"/>
  <c r="K44" i="3"/>
  <c r="M44" i="3" s="1"/>
  <c r="M47" i="3"/>
  <c r="K48" i="3"/>
  <c r="M48" i="3" s="1"/>
  <c r="M51" i="3"/>
  <c r="K52" i="3"/>
  <c r="M52" i="3" s="1"/>
  <c r="M55" i="3"/>
  <c r="K56" i="3"/>
  <c r="M56" i="3" s="1"/>
  <c r="M59" i="3"/>
  <c r="K60" i="3"/>
  <c r="M60" i="3" s="1"/>
  <c r="M63" i="3"/>
  <c r="K64" i="3"/>
  <c r="M64" i="3" s="1"/>
  <c r="M67" i="3"/>
  <c r="K68" i="3"/>
  <c r="M68" i="3" s="1"/>
  <c r="M71" i="3"/>
  <c r="K72" i="3"/>
  <c r="M72" i="3" s="1"/>
  <c r="M75" i="3"/>
  <c r="K76" i="3"/>
  <c r="M76" i="3" s="1"/>
  <c r="M79" i="3"/>
  <c r="K80" i="3"/>
  <c r="J81" i="3"/>
  <c r="K81" i="3"/>
  <c r="M81" i="3" s="1"/>
  <c r="M82" i="3"/>
  <c r="J85" i="3"/>
  <c r="K85" i="3"/>
  <c r="M85" i="3" s="1"/>
  <c r="M86" i="3"/>
  <c r="J89" i="3"/>
  <c r="K89" i="3"/>
  <c r="M89" i="3" s="1"/>
  <c r="M90" i="3"/>
  <c r="J93" i="3"/>
  <c r="K93" i="3"/>
  <c r="M93" i="3" s="1"/>
  <c r="M94" i="3"/>
  <c r="J97" i="3"/>
  <c r="K97" i="3"/>
  <c r="M97" i="3" s="1"/>
  <c r="M98" i="3"/>
  <c r="J101" i="3"/>
  <c r="K101" i="3"/>
  <c r="M101" i="3" s="1"/>
  <c r="M102" i="3"/>
  <c r="J105" i="3"/>
  <c r="K105" i="3"/>
  <c r="M105" i="3" s="1"/>
  <c r="M106" i="3"/>
  <c r="J109" i="3"/>
  <c r="K109" i="3"/>
  <c r="M109" i="3" s="1"/>
  <c r="M110" i="3"/>
  <c r="J113" i="3"/>
  <c r="K113" i="3"/>
  <c r="M113" i="3" s="1"/>
  <c r="M114" i="3"/>
  <c r="J117" i="3"/>
  <c r="K117" i="3"/>
  <c r="M117" i="3" s="1"/>
  <c r="M118" i="3"/>
  <c r="M122" i="3"/>
  <c r="M126" i="3"/>
  <c r="M130" i="3"/>
  <c r="M134" i="3"/>
  <c r="M80" i="3"/>
  <c r="M84" i="3"/>
  <c r="M88" i="3"/>
  <c r="M92" i="3"/>
  <c r="M96" i="3"/>
  <c r="M100" i="3"/>
  <c r="M104" i="3"/>
  <c r="M108" i="3"/>
  <c r="M112" i="3"/>
  <c r="M116" i="3"/>
  <c r="M120" i="3"/>
  <c r="K121" i="3"/>
  <c r="M121" i="3" s="1"/>
  <c r="M124" i="3"/>
  <c r="K125" i="3"/>
  <c r="M125" i="3" s="1"/>
  <c r="M128" i="3"/>
  <c r="K129" i="3"/>
  <c r="M129" i="3" s="1"/>
  <c r="M132" i="3"/>
  <c r="K133" i="3"/>
  <c r="M133" i="3" s="1"/>
  <c r="M136" i="3"/>
</calcChain>
</file>

<file path=xl/sharedStrings.xml><?xml version="1.0" encoding="utf-8"?>
<sst xmlns="http://schemas.openxmlformats.org/spreadsheetml/2006/main" count="290" uniqueCount="153">
  <si>
    <t>کدملی (Code)</t>
  </si>
  <si>
    <t>ویژگی کد</t>
  </si>
  <si>
    <t>شرح کد (Value)</t>
  </si>
  <si>
    <t>توضیحات</t>
  </si>
  <si>
    <t xml:space="preserve"> کل</t>
  </si>
  <si>
    <t>حرفه‌ای</t>
  </si>
  <si>
    <t>فنی</t>
  </si>
  <si>
    <t>ارزش پایه بیهوشی</t>
  </si>
  <si>
    <t>#</t>
  </si>
  <si>
    <t>#*</t>
  </si>
  <si>
    <t>0</t>
  </si>
  <si>
    <t>رادیوگرافی جمجمه رخ و نیمرخ</t>
  </si>
  <si>
    <t>رادیوگرافی جمجمه نمای تاون، هیرتز یا هر نمای دیگر(هراکسپوز)</t>
  </si>
  <si>
    <t>رادیوگرافی سل تورسیک (زین ترکی) لوکالیزه نیمرخ</t>
  </si>
  <si>
    <t>رادیوگرافی کانال اپتیک هر طرف</t>
  </si>
  <si>
    <t>رادیوگرافی مجرای گوش داخلی (هر فیلم)</t>
  </si>
  <si>
    <t>رادیوگرافی ماستوئید یک طرفه نمای شولر یا استنورس یا ترانس اوربیتال (هر اکسپوز)</t>
  </si>
  <si>
    <t>رادیوگرافی استخوان‌های صورت (نمای روبرو )</t>
  </si>
  <si>
    <t>رادیوگرافی استخوان‌های صورت (نمای روبرو و نیمرخ )</t>
  </si>
  <si>
    <t>رادیوگرافی استخوان‌های مخصوص بینی (نمای نیمرخ راست و چپ روی یک فیلم)</t>
  </si>
  <si>
    <t>رادیوگرافی سینوس‌های قدامی صورت (نمای واترز یا کالدول)</t>
  </si>
  <si>
    <t>رادیوگرافی سینوس‌های قدامی صورت (نمای واترز و نیمرخ)</t>
  </si>
  <si>
    <t>رادیوگرافی استخوان فک (نمای ابلیک یا روبرو یا نیمرخ هر طرف)</t>
  </si>
  <si>
    <t>رادیوگرافی دندان هر فیلم (پری اپیکال یا بایت وینگ)</t>
  </si>
  <si>
    <t>رادیوگرافی سری کامل دندان(10 فیلم)</t>
  </si>
  <si>
    <t xml:space="preserve">رادیوگرافی سری کامل دندان (در صورتی که 14 فیلم تقاضا شده باشد) </t>
  </si>
  <si>
    <t>رادیوگرافی فیلم اکلوزال</t>
  </si>
  <si>
    <t>رادیوگرافی پانورکس</t>
  </si>
  <si>
    <t>رادیوگرافی سفالوگرام</t>
  </si>
  <si>
    <t>رادیوگرافی مفصل تمپرو مندیبولر (هر طرف یک فیلم)</t>
  </si>
  <si>
    <t>رادیوگرافی مفصل تمپرو مندیبولر- هر طرف با دهان باز و بسته (دو فیلم)</t>
  </si>
  <si>
    <t>رادیوگرافی مفصل تمپرو مندیبولر - دو طرف با دهان باز و بسته (4 اکسپوز)</t>
  </si>
  <si>
    <t>رادیوگرافی نسوج نرم گردن یا نازوفارنکس- یک جهت</t>
  </si>
  <si>
    <t>رادیوگرافی لارنگوگرافی (حداقل 4 اکسپوز)</t>
  </si>
  <si>
    <t>رادیوگرافی ساده جهت غدد بزاقی (هر کلیشه)</t>
  </si>
  <si>
    <t>رادیوگرافی سیالوگرافی یک طرفه هر غده بزاقی (حداقل 4 کلیشه)</t>
  </si>
  <si>
    <t>رادیوگرافی داکریوسیستوگرافی</t>
  </si>
  <si>
    <t>رادیوگرافی شانه یک جهت (استخوان اسکاپولا، ترقوه، مفصل آکرومیوکلاویکولار با نمای اگزیلار یا نیمرخ ) هر فیلم</t>
  </si>
  <si>
    <t>رادیوگرافی قفسه صدری نمای روبرو یا نیمرخ و یا هر نمای دیگر (یک فیلم )</t>
  </si>
  <si>
    <t>رادیوگرافی قفسه صدری نمای روبرو و نیمرخ به طور هم زمان</t>
  </si>
  <si>
    <t>رادیوگرافی کاردیاک سری با بلع ماده حاجب(4 فیلم)</t>
  </si>
  <si>
    <t>فلوروسکوپی تنها</t>
  </si>
  <si>
    <t>برونکوگرافی یک طرفه</t>
  </si>
  <si>
    <t>رادیوگرافی دنده ها نمای ابلیک یا روبرو یک فیلم</t>
  </si>
  <si>
    <t>رادیوگرافی دنده ها (یک طرف- دو نما -2 فیلم)</t>
  </si>
  <si>
    <t>رادیوگرافی استخوان جناغ (نمای ابلیک یا نیمرخ - یک فیلم)</t>
  </si>
  <si>
    <t>رادیوگرافی استخوان جناغ (نمای ابلیک و نیمرخ به طور هم زمان- 2 فیلم)</t>
  </si>
  <si>
    <t>ماموگرافی یک طرفه (روی2 فیلم مخصوص ماموگرافی)</t>
  </si>
  <si>
    <r>
      <t>ماموگرافی بابزرگنمایی (</t>
    </r>
    <r>
      <rPr>
        <sz val="12"/>
        <color indexed="8"/>
        <rFont val="Calibri"/>
        <family val="2"/>
      </rPr>
      <t>Magnified view</t>
    </r>
    <r>
      <rPr>
        <sz val="12"/>
        <color indexed="8"/>
        <rFont val="B Traffic"/>
        <charset val="178"/>
      </rPr>
      <t>)یک ناحیه</t>
    </r>
  </si>
  <si>
    <t>ماموگرافی دو طرفه (روی4 فیلم مخصوص ماموگرافی)</t>
  </si>
  <si>
    <t>ماموگرافی هر فیلم اضافه جهت لوکالیزاسیون</t>
  </si>
  <si>
    <t>ماموگرافی گالاکتوگرافی(یک طرفه)</t>
  </si>
  <si>
    <t>پنوموسیستوگرافی از یک پستان با هزینه تزریق</t>
  </si>
  <si>
    <t>رادیوگرافی پرتابل درمنزل(هرکلیشه)</t>
  </si>
  <si>
    <t>رادیوگرافی مفصل هیپ دو طرفه یا نمای فراک (لگن)</t>
  </si>
  <si>
    <t xml:space="preserve">رادیوگرافی مفصل هیپ نمای روبرو یا مایل (هرکلیشه) </t>
  </si>
  <si>
    <t xml:space="preserve">رادیوگرافی لگن خاصره (هرفیلم) </t>
  </si>
  <si>
    <t>رادیوگرافی مفصل ساکروایلیاک هر اکسپوز(اعم از رخ و مایل )</t>
  </si>
  <si>
    <t xml:space="preserve">رادیوگرافی استخوان ساکروم و مهره های دنبالچه- دوجهت </t>
  </si>
  <si>
    <t xml:space="preserve">رادیوگرافی ساده شکم خوابیده - یک فیلم </t>
  </si>
  <si>
    <t xml:space="preserve">رادیوگرافی ساده شکم خوابیده و ایستاده دو فیلم </t>
  </si>
  <si>
    <t xml:space="preserve">رادیوگرافی ساده شکم ایستاده- یک فیلم </t>
  </si>
  <si>
    <t>رادیوگرافی مری با بلع ماده حاجب (حداقل 4 اکسپوز)</t>
  </si>
  <si>
    <t xml:space="preserve">رادیوگرافی معده و اثنی عشر (حداقل 4 کلیشه ) </t>
  </si>
  <si>
    <t>رادیوگرافی مری، معده و اثنی عشر (حداقل 6 کلیشه)</t>
  </si>
  <si>
    <t>رادیوگرافی ترانزیت روده های کوچک (حداقل4 کلیشه)</t>
  </si>
  <si>
    <t>رادیوگرافی باریم آنما (حداقل 4 کلیشه )</t>
  </si>
  <si>
    <t>رادیوگرافی باریم آنما دوبل کنتراست (حداقل 6 کلیشه)</t>
  </si>
  <si>
    <t xml:space="preserve">رادیوگرافی کله سیستوگرافی اورال (حداقل 2 کلیشه) </t>
  </si>
  <si>
    <t xml:space="preserve">رادیوگرافی کلانژیوگرافی (تی تیوب ) هر فیلم </t>
  </si>
  <si>
    <t xml:space="preserve">رادیوگرافی کلانژیوگرافی از راه پوست؛ هر فیلم </t>
  </si>
  <si>
    <r>
      <t>کلانژیوپانکراتوگرافی رتروگراد از طریق اندوسکوپ (</t>
    </r>
    <r>
      <rPr>
        <sz val="12"/>
        <color indexed="8"/>
        <rFont val="Calibri"/>
        <family val="2"/>
      </rPr>
      <t>ERCP</t>
    </r>
    <r>
      <rPr>
        <sz val="12"/>
        <color indexed="8"/>
        <rFont val="B Traffic"/>
        <charset val="178"/>
      </rPr>
      <t>)؛ هر فیلم</t>
    </r>
  </si>
  <si>
    <t>(هزینه آندوسکوپی به طور جداگانه قابل محاسبه میباشد)</t>
  </si>
  <si>
    <r>
      <t xml:space="preserve">اوروگرافی ترشحی فیلم با هر تعداد کلیشه لازم و کامل (با یا بدون </t>
    </r>
    <r>
      <rPr>
        <sz val="12"/>
        <color indexed="8"/>
        <rFont val="Calibri"/>
        <family val="2"/>
      </rPr>
      <t>PVC</t>
    </r>
    <r>
      <rPr>
        <sz val="12"/>
        <color indexed="8"/>
        <rFont val="B Traffic"/>
        <charset val="178"/>
      </rPr>
      <t>)</t>
    </r>
  </si>
  <si>
    <t xml:space="preserve">اوروگرافی سریع برای فشار خون (حداقل برای 6 کلیشه) </t>
  </si>
  <si>
    <t xml:space="preserve">نفروتوموگرافی هر کلیشه </t>
  </si>
  <si>
    <t>پیلوگرافی رتروگراد دو طرفه (هر کلیشه )</t>
  </si>
  <si>
    <t>پیلوگرافی رتروگراد یک طرفه (هر کلیشه )</t>
  </si>
  <si>
    <t>پیلوگرافی یا نفروگرافی آنتی گراد یک طرفه (با هر تعدادکلیشه لازم و کامل )</t>
  </si>
  <si>
    <t>پیلوگرافی یا نفروگرافی آنتی گراد دو طرفه (با هر تعدادکلیشه لازم و کامل )</t>
  </si>
  <si>
    <t>در صورت انجام پیلوگرافی یا نفروگرافی یا نفروستومی قبلی از کدهای 700335 و 700340 استفاده میگردد؛ اما چنانچه این عمل به کمک سوزن تحت گاید سونوگرافی یا فلورسکوپی انجام شود، کد مذکور به کدهای 700335 و 700340 اضافه میگردد</t>
  </si>
  <si>
    <t>رادیوگرافی سیستوگرافی با ماده حاجب رتروگراد</t>
  </si>
  <si>
    <t>رادیوگرافی یورتروگرافی با ماده حاجب رتروگراد</t>
  </si>
  <si>
    <t>رادیوگرافی یورتروسیستوگرافی با ماده حاجب رتروگراد</t>
  </si>
  <si>
    <r>
      <t xml:space="preserve">یورتروسیستوگرافی در حال ادرار کردن با اسکوپی </t>
    </r>
    <r>
      <rPr>
        <sz val="12"/>
        <color indexed="8"/>
        <rFont val="Calibri"/>
        <family val="2"/>
      </rPr>
      <t>V.C.U.G</t>
    </r>
  </si>
  <si>
    <t xml:space="preserve">رادیوگرافی ساده شکم جهت تعیین سن و یا وضعیت جنین هر اکسپوز </t>
  </si>
  <si>
    <t>رادیوگرافی هیستروسالپنگوگرافی</t>
  </si>
  <si>
    <t>رادیوگرافی فیستولوگرافی با حق تزریق</t>
  </si>
  <si>
    <t xml:space="preserve">رادیوگرافی توموگرافی (هر عضو- هر کلیشه فیلم کوچک) </t>
  </si>
  <si>
    <t>رادیوگرافی توموگرافی( هر عضو- هر کلیشه فیلم بزرگ)</t>
  </si>
  <si>
    <r>
      <t xml:space="preserve">رادیوگرافی ترانزیت کولون </t>
    </r>
    <r>
      <rPr>
        <sz val="12"/>
        <color indexed="8"/>
        <rFont val="Calibri"/>
        <family val="2"/>
      </rPr>
      <t>Colon Transit Time (CTT</t>
    </r>
    <r>
      <rPr>
        <sz val="12"/>
        <color indexed="8"/>
        <rFont val="B Traffic"/>
        <charset val="178"/>
      </rPr>
      <t>)</t>
    </r>
  </si>
  <si>
    <t>Defecography</t>
  </si>
  <si>
    <t>وازوگرافی</t>
  </si>
  <si>
    <t>رادیوگرافی ستون فقرات گردن (دو جهت رخ و نیمرخ )</t>
  </si>
  <si>
    <t>رادیوگرافی فقرات گردن (4 فیلم روبرو، نیمرخ و ابلیک چپ و راست )</t>
  </si>
  <si>
    <t xml:space="preserve">رادیوگرافی فقرات گردن (فلکسیون، اکستانسیون، مایل) هر اکسپوز </t>
  </si>
  <si>
    <t xml:space="preserve">رادیوگرافی مخصوص ادونتوئید </t>
  </si>
  <si>
    <t xml:space="preserve">رادیوگرافی فقرات پشتی روبرو و نیمرخ </t>
  </si>
  <si>
    <t xml:space="preserve">رادیوگرافی فقرات کمری روبرو و نیمرخ </t>
  </si>
  <si>
    <t>رادیوگرافی فقرات کمری 4 فیلم روبرو، نیمرخ و ابلیک چپ و راست</t>
  </si>
  <si>
    <t xml:space="preserve">رادیوگرافی ایستاده فقرات (روبرو و نیمرخ - روی2 فیلم) </t>
  </si>
  <si>
    <r>
      <t>هر کلیشه اضافی (</t>
    </r>
    <r>
      <rPr>
        <sz val="12"/>
        <color indexed="8"/>
        <rFont val="Calibri"/>
        <family val="2"/>
      </rPr>
      <t>Bending</t>
    </r>
    <r>
      <rPr>
        <sz val="12"/>
        <color indexed="8"/>
        <rFont val="B Traffic"/>
        <charset val="178"/>
      </rPr>
      <t>) یا ابلیک و</t>
    </r>
    <r>
      <rPr>
        <sz val="12"/>
        <color indexed="8"/>
        <rFont val="Times New Roman"/>
        <family val="1"/>
      </rPr>
      <t>…</t>
    </r>
    <r>
      <rPr>
        <sz val="12"/>
        <color indexed="8"/>
        <rFont val="B Traffic"/>
        <charset val="178"/>
      </rPr>
      <t xml:space="preserve"> هر فیلم </t>
    </r>
  </si>
  <si>
    <t xml:space="preserve">رادیوگرافی دورسولومبار- روبرو و نیمرخ </t>
  </si>
  <si>
    <t xml:space="preserve">رادیوگرافی لومبوساکرال - دو جهت </t>
  </si>
  <si>
    <t xml:space="preserve">رادیوگرافی لوکالیزه - هر ناحیه به تنهائی </t>
  </si>
  <si>
    <r>
      <t xml:space="preserve">رادیوگرافی </t>
    </r>
    <r>
      <rPr>
        <sz val="11"/>
        <color indexed="8"/>
        <rFont val="B Traffic"/>
        <charset val="178"/>
      </rPr>
      <t>EOS تمام ستون فقرات یا اندام تحتانی یا فوقانی در پوزیشن‌های مختلف</t>
    </r>
  </si>
  <si>
    <r>
      <t>رادیوگرافی</t>
    </r>
    <r>
      <rPr>
        <sz val="11"/>
        <color indexed="8"/>
        <rFont val="B Traffic"/>
        <charset val="178"/>
      </rPr>
      <t>EOS  تمام بدن در پوزیشن‌های مختلف</t>
    </r>
  </si>
  <si>
    <t>میلوگرافی از هر ناحیه ستون مهره‌ای (سرویکال)</t>
  </si>
  <si>
    <t>(برای تزریق اینتراتکال کد 600960 گزارش گردد)</t>
  </si>
  <si>
    <t>میلوگرافی از هر ناحیه ستون مهره‌ای (توراسیک)</t>
  </si>
  <si>
    <t>میلوگرافی از هر ناحیه ستون مهره‌ای (لومبار)</t>
  </si>
  <si>
    <t>میلوگرافی از دورسولومبار - با هم کامل</t>
  </si>
  <si>
    <r>
      <t xml:space="preserve">میلوگرافی فقرات گردنی پشتی کمری 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با هم کامل</t>
    </r>
  </si>
  <si>
    <t>آرتروگرافی شانه با هوا و ماده حاجب</t>
  </si>
  <si>
    <t>رادیوگرافی استخوان بازو ( 2 جهت روی یک فیلم )</t>
  </si>
  <si>
    <t xml:space="preserve">رادیوگرافی استخوان بازو یا ساعد یا آرنج یک جهت (یک فیلم ) </t>
  </si>
  <si>
    <t xml:space="preserve">رادیوگرافی مفصل آرنج (دو جهت- روی یک فیلم) </t>
  </si>
  <si>
    <t>رادیوگرافی استخوان ساعد ( دو جهت- روی یک فیلم )</t>
  </si>
  <si>
    <t xml:space="preserve">رادیوگرافی مچ دست- یک جهت </t>
  </si>
  <si>
    <t xml:space="preserve">رادیوگرافی مچ دست - دو جهت </t>
  </si>
  <si>
    <r>
      <t>هر فیلم اضافی مچ دست (اسکافوئید و</t>
    </r>
    <r>
      <rPr>
        <sz val="12"/>
        <color indexed="8"/>
        <rFont val="Times New Roman"/>
        <family val="1"/>
      </rPr>
      <t>…</t>
    </r>
    <r>
      <rPr>
        <sz val="12"/>
        <color indexed="8"/>
        <rFont val="B Traffic"/>
        <charset val="178"/>
      </rPr>
      <t>)</t>
    </r>
  </si>
  <si>
    <t xml:space="preserve">رادیوگرافی استخوانهای کف دست- یک جهت </t>
  </si>
  <si>
    <r>
      <t xml:space="preserve">رادیوگرافی استخوانهای کف دست 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دو جهت</t>
    </r>
  </si>
  <si>
    <t xml:space="preserve">رادیوگرافی تعیین سن استخوانی- هر کلیشه </t>
  </si>
  <si>
    <t xml:space="preserve">رادیوگرافی انگشتان هر دست - یک جهت </t>
  </si>
  <si>
    <t xml:space="preserve">رادیوگرافی انگشتان هر دست - دو جهت </t>
  </si>
  <si>
    <t xml:space="preserve">آرتروگرافی مچ دست </t>
  </si>
  <si>
    <t xml:space="preserve">رادیوگرافی استخوان ران (روبرو و نیمرخ - روی دو فیلم ) </t>
  </si>
  <si>
    <t>رادیوگرافی استخوان ران (دو اکسپوز- روی یک فیلم)</t>
  </si>
  <si>
    <t>رادیوگرافی اسکنوگرام (برای تعیین کوتاهی اندام با خط کش مدرج)</t>
  </si>
  <si>
    <t>رادیوگرافی مفصل زانو( دو جهت، روی یک فیلم)</t>
  </si>
  <si>
    <t>رادیوگرافی مفصل زانو ایستاده (روبرو و نیمرخ - روی دو فیلم)</t>
  </si>
  <si>
    <t>رادیوگرافی مفصل زانو روبرو ایستاده - روی یک فیلم</t>
  </si>
  <si>
    <t>رادیوگرافی نمای اینترکندیلار یا نمای مخصوص کشکک- یک فیلم</t>
  </si>
  <si>
    <t>رادیوگرافی ساق پا یک اکسپوز روی- یک فیلم (گچ یا تراکشن)</t>
  </si>
  <si>
    <t>رادیوگرافی ساق پا (دو اکسپوز - روی یک فیلم)</t>
  </si>
  <si>
    <t>رادیوگرافی مچ پا- یک جهت</t>
  </si>
  <si>
    <t>رادیوگرافی مچ پا - دو جهت</t>
  </si>
  <si>
    <t>رادیوگرافی پاشنه پا</t>
  </si>
  <si>
    <t>رادیوگرافی کف پا</t>
  </si>
  <si>
    <t>رادیوگرافی کف پا ایستاده( روبرو یا نیم رخ - یک فیلم)</t>
  </si>
  <si>
    <t>رادیوگرافی کف پا (روبرو و نیم رخ - روی یک فیلم)</t>
  </si>
  <si>
    <t>آرتروگرافی زانو با هوا و ماده حاجب</t>
  </si>
  <si>
    <t>رادیوگرافی انگشتان هر پا - یک جهت</t>
  </si>
  <si>
    <t>رادیوگرافی انگشتان هر پا - دو جهت</t>
  </si>
  <si>
    <r>
      <t>رادیوگرافی(</t>
    </r>
    <r>
      <rPr>
        <sz val="12"/>
        <color indexed="8"/>
        <rFont val="Calibri"/>
        <family val="2"/>
      </rPr>
      <t>Alignment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view</t>
    </r>
    <r>
      <rPr>
        <sz val="12"/>
        <color indexed="8"/>
        <rFont val="B Traffic"/>
        <charset val="178"/>
      </rPr>
      <t>) یک طرفه</t>
    </r>
  </si>
  <si>
    <r>
      <t>رادیوگرافی(</t>
    </r>
    <r>
      <rPr>
        <sz val="12"/>
        <color indexed="8"/>
        <rFont val="Calibri"/>
        <family val="2"/>
      </rPr>
      <t>Alignment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view</t>
    </r>
    <r>
      <rPr>
        <sz val="12"/>
        <color indexed="8"/>
        <rFont val="B Traffic"/>
        <charset val="178"/>
      </rPr>
      <t>) دو طرفه</t>
    </r>
  </si>
  <si>
    <t>تعرفه دولتی</t>
  </si>
  <si>
    <t>سهم بیمار</t>
  </si>
  <si>
    <t>سهم بیمه</t>
  </si>
  <si>
    <t>تعرفه خصوصی</t>
  </si>
  <si>
    <t>تعرف های خدمات تشخیصی ، درمانی وزارت بهداشت ، درمان و آموزش پزشکی در سال 1402</t>
  </si>
  <si>
    <t>اسماعیل اسدی : اداره اقتصاد درمان معاونت درمان، دانشکده علوم پزشکی تربت جام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</si>
</sst>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-_ر_ي_ا_ل_ ;_ * #,##0\-_ر_ي_ا_ل_ ;_ * &quot;-&quot;??_-_ر_ي_ا_ل_ ;_ @_ "/>
  </numFmts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0"/>
      <name val="Arial"/>
      <family val="2"/>
    </font>
    <font>
      <sz val="12"/>
      <color theme="1"/>
      <name val="B Traffic"/>
      <charset val="178"/>
    </font>
    <font>
      <sz val="12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B Traffic"/>
      <charset val="178"/>
    </font>
    <font>
      <sz val="12"/>
      <color indexed="8"/>
      <name val="Calibri"/>
      <family val="2"/>
    </font>
    <font>
      <sz val="12"/>
      <color indexed="8"/>
      <name val="B Traffic"/>
      <charset val="178"/>
    </font>
    <font>
      <sz val="11"/>
      <color indexed="8"/>
      <name val="B Traffic"/>
      <charset val="178"/>
    </font>
    <font>
      <sz val="18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4"/>
      <color theme="1"/>
      <name val="Arial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1" fontId="5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readingOrder="2"/>
    </xf>
    <xf numFmtId="0" fontId="4" fillId="0" borderId="4" xfId="0" applyFont="1" applyFill="1" applyBorder="1" applyAlignment="1">
      <alignment horizontal="right" vertical="center" wrapText="1" readingOrder="2"/>
    </xf>
    <xf numFmtId="0" fontId="6" fillId="0" borderId="4" xfId="0" applyFont="1" applyFill="1" applyBorder="1" applyAlignment="1">
      <alignment horizontal="center" vertical="center" wrapText="1" readingOrder="2"/>
    </xf>
    <xf numFmtId="1" fontId="8" fillId="0" borderId="3" xfId="0" applyNumberFormat="1" applyFont="1" applyFill="1" applyBorder="1" applyAlignment="1">
      <alignment horizontal="center" vertical="center" readingOrder="2"/>
    </xf>
    <xf numFmtId="0" fontId="8" fillId="0" borderId="1" xfId="0" applyFont="1" applyFill="1" applyBorder="1" applyAlignment="1">
      <alignment horizontal="right" vertical="center" wrapText="1" readingOrder="2"/>
    </xf>
    <xf numFmtId="0" fontId="8" fillId="0" borderId="1" xfId="0" applyFont="1" applyFill="1" applyBorder="1" applyAlignment="1">
      <alignment horizontal="center" vertical="center" readingOrder="2"/>
    </xf>
    <xf numFmtId="165" fontId="4" fillId="0" borderId="2" xfId="1" applyNumberFormat="1" applyFont="1" applyFill="1" applyBorder="1" applyAlignment="1">
      <alignment horizontal="center" vertical="center" readingOrder="2"/>
    </xf>
    <xf numFmtId="0" fontId="12" fillId="3" borderId="0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66" fontId="13" fillId="0" borderId="6" xfId="1" applyNumberFormat="1" applyFont="1" applyFill="1" applyBorder="1" applyAlignment="1">
      <alignment horizontal="center" vertical="center" readingOrder="2"/>
    </xf>
    <xf numFmtId="0" fontId="14" fillId="4" borderId="0" xfId="0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rightToLeft="1" tabSelected="1" topLeftCell="A103" workbookViewId="0">
      <selection activeCell="C140" sqref="C140"/>
    </sheetView>
  </sheetViews>
  <sheetFormatPr defaultColWidth="12.875" defaultRowHeight="48.75" customHeight="1" x14ac:dyDescent="0.2"/>
  <cols>
    <col min="3" max="3" width="31.875" customWidth="1"/>
  </cols>
  <sheetData>
    <row r="1" spans="1:20" ht="66.75" customHeight="1" x14ac:dyDescent="0.2">
      <c r="A1" s="11" t="s">
        <v>151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3"/>
      <c r="Q1" s="13"/>
      <c r="R1" s="13"/>
      <c r="S1" s="13"/>
      <c r="T1" s="13"/>
    </row>
    <row r="2" spans="1:20" ht="48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147</v>
      </c>
      <c r="J2" s="1" t="s">
        <v>148</v>
      </c>
      <c r="K2" s="1" t="s">
        <v>149</v>
      </c>
      <c r="L2" s="1" t="s">
        <v>150</v>
      </c>
      <c r="M2" s="1" t="s">
        <v>148</v>
      </c>
      <c r="O2">
        <v>0.7</v>
      </c>
    </row>
    <row r="3" spans="1:20" s="2" customFormat="1" ht="48.75" customHeight="1" x14ac:dyDescent="0.2">
      <c r="A3" s="7">
        <v>700005</v>
      </c>
      <c r="B3" s="3" t="s">
        <v>8</v>
      </c>
      <c r="C3" s="5" t="s">
        <v>11</v>
      </c>
      <c r="D3" s="8"/>
      <c r="E3" s="4">
        <v>2.3199999999999998</v>
      </c>
      <c r="F3" s="9">
        <v>1.1599999999999999</v>
      </c>
      <c r="G3" s="9">
        <v>1.1599999999999999</v>
      </c>
      <c r="H3" s="4">
        <v>0</v>
      </c>
      <c r="I3" s="10">
        <f t="shared" ref="I3:I66" si="0">F3*201000+G3*317000</f>
        <v>600880</v>
      </c>
      <c r="J3" s="10">
        <f t="shared" ref="J3:J66" si="1">I3*30/100</f>
        <v>180264</v>
      </c>
      <c r="K3" s="10">
        <f t="shared" ref="K3:K66" si="2">I3*70/100</f>
        <v>420616</v>
      </c>
      <c r="L3" s="10">
        <f t="shared" ref="L3:L66" si="3">F3*392000+G3*1316000</f>
        <v>1981280</v>
      </c>
      <c r="M3" s="10">
        <f t="shared" ref="M3:M66" si="4">L3-K3</f>
        <v>1560664</v>
      </c>
    </row>
    <row r="4" spans="1:20" s="2" customFormat="1" ht="48.75" customHeight="1" x14ac:dyDescent="0.2">
      <c r="A4" s="7">
        <v>700010</v>
      </c>
      <c r="B4" s="3" t="s">
        <v>8</v>
      </c>
      <c r="C4" s="5" t="s">
        <v>12</v>
      </c>
      <c r="D4" s="8"/>
      <c r="E4" s="4">
        <v>1.32</v>
      </c>
      <c r="F4" s="9">
        <v>0.66</v>
      </c>
      <c r="G4" s="9">
        <v>0.66</v>
      </c>
      <c r="H4" s="4">
        <v>0</v>
      </c>
      <c r="I4" s="10">
        <f t="shared" si="0"/>
        <v>341880</v>
      </c>
      <c r="J4" s="10">
        <f t="shared" si="1"/>
        <v>102564</v>
      </c>
      <c r="K4" s="10">
        <f t="shared" si="2"/>
        <v>239316</v>
      </c>
      <c r="L4" s="10">
        <f t="shared" si="3"/>
        <v>1127280</v>
      </c>
      <c r="M4" s="10">
        <f t="shared" si="4"/>
        <v>887964</v>
      </c>
    </row>
    <row r="5" spans="1:20" s="2" customFormat="1" ht="48.75" customHeight="1" x14ac:dyDescent="0.2">
      <c r="A5" s="7">
        <v>700015</v>
      </c>
      <c r="B5" s="3" t="s">
        <v>8</v>
      </c>
      <c r="C5" s="5" t="s">
        <v>13</v>
      </c>
      <c r="D5" s="8"/>
      <c r="E5" s="4">
        <v>1.32</v>
      </c>
      <c r="F5" s="9">
        <v>0.66</v>
      </c>
      <c r="G5" s="9">
        <v>0.66</v>
      </c>
      <c r="H5" s="4">
        <v>0</v>
      </c>
      <c r="I5" s="10">
        <f t="shared" si="0"/>
        <v>341880</v>
      </c>
      <c r="J5" s="10">
        <f t="shared" si="1"/>
        <v>102564</v>
      </c>
      <c r="K5" s="10">
        <f t="shared" si="2"/>
        <v>239316</v>
      </c>
      <c r="L5" s="10">
        <f t="shared" si="3"/>
        <v>1127280</v>
      </c>
      <c r="M5" s="10">
        <f t="shared" si="4"/>
        <v>887964</v>
      </c>
    </row>
    <row r="6" spans="1:20" s="2" customFormat="1" ht="48.75" customHeight="1" x14ac:dyDescent="0.2">
      <c r="A6" s="7">
        <v>700020</v>
      </c>
      <c r="B6" s="3" t="s">
        <v>8</v>
      </c>
      <c r="C6" s="5" t="s">
        <v>14</v>
      </c>
      <c r="D6" s="8"/>
      <c r="E6" s="4">
        <v>1.32</v>
      </c>
      <c r="F6" s="9">
        <v>0.66</v>
      </c>
      <c r="G6" s="9">
        <v>0.66</v>
      </c>
      <c r="H6" s="4">
        <v>0</v>
      </c>
      <c r="I6" s="10">
        <f t="shared" si="0"/>
        <v>341880</v>
      </c>
      <c r="J6" s="10">
        <f t="shared" si="1"/>
        <v>102564</v>
      </c>
      <c r="K6" s="10">
        <f t="shared" si="2"/>
        <v>239316</v>
      </c>
      <c r="L6" s="10">
        <f t="shared" si="3"/>
        <v>1127280</v>
      </c>
      <c r="M6" s="10">
        <f t="shared" si="4"/>
        <v>887964</v>
      </c>
    </row>
    <row r="7" spans="1:20" s="2" customFormat="1" ht="48.75" customHeight="1" x14ac:dyDescent="0.2">
      <c r="A7" s="7">
        <v>700025</v>
      </c>
      <c r="B7" s="3" t="s">
        <v>8</v>
      </c>
      <c r="C7" s="5" t="s">
        <v>15</v>
      </c>
      <c r="D7" s="8"/>
      <c r="E7" s="4">
        <v>1.32</v>
      </c>
      <c r="F7" s="9">
        <v>0.66</v>
      </c>
      <c r="G7" s="9">
        <v>0.66</v>
      </c>
      <c r="H7" s="4">
        <v>0</v>
      </c>
      <c r="I7" s="10">
        <f t="shared" si="0"/>
        <v>341880</v>
      </c>
      <c r="J7" s="10">
        <f t="shared" si="1"/>
        <v>102564</v>
      </c>
      <c r="K7" s="10">
        <f t="shared" si="2"/>
        <v>239316</v>
      </c>
      <c r="L7" s="10">
        <f t="shared" si="3"/>
        <v>1127280</v>
      </c>
      <c r="M7" s="10">
        <f t="shared" si="4"/>
        <v>887964</v>
      </c>
    </row>
    <row r="8" spans="1:20" s="2" customFormat="1" ht="48.75" customHeight="1" x14ac:dyDescent="0.2">
      <c r="A8" s="7">
        <v>700030</v>
      </c>
      <c r="B8" s="3" t="s">
        <v>8</v>
      </c>
      <c r="C8" s="5" t="s">
        <v>16</v>
      </c>
      <c r="D8" s="8"/>
      <c r="E8" s="4">
        <v>1.44</v>
      </c>
      <c r="F8" s="9">
        <v>0.72</v>
      </c>
      <c r="G8" s="9">
        <v>0.72</v>
      </c>
      <c r="H8" s="4">
        <v>0</v>
      </c>
      <c r="I8" s="10">
        <f t="shared" si="0"/>
        <v>372960</v>
      </c>
      <c r="J8" s="10">
        <f t="shared" si="1"/>
        <v>111888</v>
      </c>
      <c r="K8" s="10">
        <f t="shared" si="2"/>
        <v>261072</v>
      </c>
      <c r="L8" s="10">
        <f t="shared" si="3"/>
        <v>1229760</v>
      </c>
      <c r="M8" s="10">
        <f t="shared" si="4"/>
        <v>968688</v>
      </c>
    </row>
    <row r="9" spans="1:20" s="2" customFormat="1" ht="48.75" customHeight="1" x14ac:dyDescent="0.2">
      <c r="A9" s="7">
        <v>700035</v>
      </c>
      <c r="B9" s="3" t="s">
        <v>8</v>
      </c>
      <c r="C9" s="5" t="s">
        <v>17</v>
      </c>
      <c r="D9" s="8"/>
      <c r="E9" s="4">
        <v>1.32</v>
      </c>
      <c r="F9" s="9">
        <v>0.66</v>
      </c>
      <c r="G9" s="9">
        <v>0.66</v>
      </c>
      <c r="H9" s="4">
        <v>0</v>
      </c>
      <c r="I9" s="10">
        <f t="shared" si="0"/>
        <v>341880</v>
      </c>
      <c r="J9" s="10">
        <f t="shared" si="1"/>
        <v>102564</v>
      </c>
      <c r="K9" s="10">
        <f t="shared" si="2"/>
        <v>239316</v>
      </c>
      <c r="L9" s="10">
        <f t="shared" si="3"/>
        <v>1127280</v>
      </c>
      <c r="M9" s="10">
        <f t="shared" si="4"/>
        <v>887964</v>
      </c>
    </row>
    <row r="10" spans="1:20" s="2" customFormat="1" ht="48.75" customHeight="1" x14ac:dyDescent="0.2">
      <c r="A10" s="7">
        <v>700040</v>
      </c>
      <c r="B10" s="3" t="s">
        <v>8</v>
      </c>
      <c r="C10" s="5" t="s">
        <v>18</v>
      </c>
      <c r="D10" s="8"/>
      <c r="E10" s="4">
        <v>2.3199999999999998</v>
      </c>
      <c r="F10" s="9">
        <v>1.1599999999999999</v>
      </c>
      <c r="G10" s="9">
        <v>1.1599999999999999</v>
      </c>
      <c r="H10" s="4">
        <v>0</v>
      </c>
      <c r="I10" s="10">
        <f t="shared" si="0"/>
        <v>600880</v>
      </c>
      <c r="J10" s="10">
        <f t="shared" si="1"/>
        <v>180264</v>
      </c>
      <c r="K10" s="10">
        <f t="shared" si="2"/>
        <v>420616</v>
      </c>
      <c r="L10" s="10">
        <f t="shared" si="3"/>
        <v>1981280</v>
      </c>
      <c r="M10" s="10">
        <f t="shared" si="4"/>
        <v>1560664</v>
      </c>
    </row>
    <row r="11" spans="1:20" s="2" customFormat="1" ht="48.75" customHeight="1" x14ac:dyDescent="0.2">
      <c r="A11" s="7">
        <v>700045</v>
      </c>
      <c r="B11" s="3" t="s">
        <v>8</v>
      </c>
      <c r="C11" s="5" t="s">
        <v>19</v>
      </c>
      <c r="D11" s="8"/>
      <c r="E11" s="4">
        <v>1.5</v>
      </c>
      <c r="F11" s="9">
        <v>0.75</v>
      </c>
      <c r="G11" s="9">
        <v>0.75</v>
      </c>
      <c r="H11" s="4">
        <v>0</v>
      </c>
      <c r="I11" s="10">
        <f t="shared" si="0"/>
        <v>388500</v>
      </c>
      <c r="J11" s="10">
        <f t="shared" si="1"/>
        <v>116550</v>
      </c>
      <c r="K11" s="10">
        <f t="shared" si="2"/>
        <v>271950</v>
      </c>
      <c r="L11" s="10">
        <f t="shared" si="3"/>
        <v>1281000</v>
      </c>
      <c r="M11" s="10">
        <f t="shared" si="4"/>
        <v>1009050</v>
      </c>
    </row>
    <row r="12" spans="1:20" s="2" customFormat="1" ht="48.75" customHeight="1" x14ac:dyDescent="0.2">
      <c r="A12" s="7">
        <v>700050</v>
      </c>
      <c r="B12" s="3" t="s">
        <v>8</v>
      </c>
      <c r="C12" s="5" t="s">
        <v>20</v>
      </c>
      <c r="D12" s="8"/>
      <c r="E12" s="4">
        <v>1.32</v>
      </c>
      <c r="F12" s="9">
        <v>0.66</v>
      </c>
      <c r="G12" s="9">
        <v>0.66</v>
      </c>
      <c r="H12" s="4">
        <v>0</v>
      </c>
      <c r="I12" s="10">
        <f t="shared" si="0"/>
        <v>341880</v>
      </c>
      <c r="J12" s="10">
        <f t="shared" si="1"/>
        <v>102564</v>
      </c>
      <c r="K12" s="10">
        <f t="shared" si="2"/>
        <v>239316</v>
      </c>
      <c r="L12" s="10">
        <f t="shared" si="3"/>
        <v>1127280</v>
      </c>
      <c r="M12" s="10">
        <f t="shared" si="4"/>
        <v>887964</v>
      </c>
    </row>
    <row r="13" spans="1:20" s="2" customFormat="1" ht="48.75" customHeight="1" x14ac:dyDescent="0.2">
      <c r="A13" s="7">
        <v>700055</v>
      </c>
      <c r="B13" s="3" t="s">
        <v>8</v>
      </c>
      <c r="C13" s="5" t="s">
        <v>21</v>
      </c>
      <c r="D13" s="8"/>
      <c r="E13" s="4">
        <v>2.4299999999999997</v>
      </c>
      <c r="F13" s="9">
        <v>1.25</v>
      </c>
      <c r="G13" s="9">
        <v>1.18</v>
      </c>
      <c r="H13" s="4">
        <v>0</v>
      </c>
      <c r="I13" s="10">
        <f t="shared" si="0"/>
        <v>625310</v>
      </c>
      <c r="J13" s="10">
        <f t="shared" si="1"/>
        <v>187593</v>
      </c>
      <c r="K13" s="10">
        <f t="shared" si="2"/>
        <v>437717</v>
      </c>
      <c r="L13" s="10">
        <f t="shared" si="3"/>
        <v>2042880</v>
      </c>
      <c r="M13" s="10">
        <f t="shared" si="4"/>
        <v>1605163</v>
      </c>
    </row>
    <row r="14" spans="1:20" s="2" customFormat="1" ht="48.75" customHeight="1" x14ac:dyDescent="0.2">
      <c r="A14" s="7">
        <v>700060</v>
      </c>
      <c r="B14" s="3" t="s">
        <v>8</v>
      </c>
      <c r="C14" s="5" t="s">
        <v>22</v>
      </c>
      <c r="D14" s="8"/>
      <c r="E14" s="4">
        <v>1.32</v>
      </c>
      <c r="F14" s="9">
        <v>0.66</v>
      </c>
      <c r="G14" s="9">
        <v>0.66</v>
      </c>
      <c r="H14" s="4">
        <v>0</v>
      </c>
      <c r="I14" s="10">
        <f t="shared" si="0"/>
        <v>341880</v>
      </c>
      <c r="J14" s="10">
        <f t="shared" si="1"/>
        <v>102564</v>
      </c>
      <c r="K14" s="10">
        <f t="shared" si="2"/>
        <v>239316</v>
      </c>
      <c r="L14" s="10">
        <f t="shared" si="3"/>
        <v>1127280</v>
      </c>
      <c r="M14" s="10">
        <f t="shared" si="4"/>
        <v>887964</v>
      </c>
    </row>
    <row r="15" spans="1:20" s="2" customFormat="1" ht="48.75" customHeight="1" x14ac:dyDescent="0.2">
      <c r="A15" s="7">
        <v>700065</v>
      </c>
      <c r="B15" s="3" t="s">
        <v>8</v>
      </c>
      <c r="C15" s="5" t="s">
        <v>23</v>
      </c>
      <c r="D15" s="8"/>
      <c r="E15" s="4">
        <v>0.86</v>
      </c>
      <c r="F15" s="9">
        <v>0.39</v>
      </c>
      <c r="G15" s="9">
        <v>0.47</v>
      </c>
      <c r="H15" s="4">
        <v>0</v>
      </c>
      <c r="I15" s="10">
        <f t="shared" si="0"/>
        <v>227380</v>
      </c>
      <c r="J15" s="10">
        <f t="shared" si="1"/>
        <v>68214</v>
      </c>
      <c r="K15" s="10">
        <f t="shared" si="2"/>
        <v>159166</v>
      </c>
      <c r="L15" s="10">
        <f t="shared" si="3"/>
        <v>771400</v>
      </c>
      <c r="M15" s="10">
        <f t="shared" si="4"/>
        <v>612234</v>
      </c>
    </row>
    <row r="16" spans="1:20" s="2" customFormat="1" ht="48.75" customHeight="1" x14ac:dyDescent="0.2">
      <c r="A16" s="7">
        <v>700070</v>
      </c>
      <c r="B16" s="3" t="s">
        <v>8</v>
      </c>
      <c r="C16" s="5" t="s">
        <v>24</v>
      </c>
      <c r="D16" s="8"/>
      <c r="E16" s="4">
        <v>5.83</v>
      </c>
      <c r="F16" s="9">
        <v>2.76</v>
      </c>
      <c r="G16" s="9">
        <v>3.07</v>
      </c>
      <c r="H16" s="4">
        <v>0</v>
      </c>
      <c r="I16" s="10">
        <f t="shared" si="0"/>
        <v>1527950</v>
      </c>
      <c r="J16" s="10">
        <f t="shared" si="1"/>
        <v>458385</v>
      </c>
      <c r="K16" s="10">
        <f t="shared" si="2"/>
        <v>1069565</v>
      </c>
      <c r="L16" s="10">
        <f t="shared" si="3"/>
        <v>5122040</v>
      </c>
      <c r="M16" s="10">
        <f t="shared" si="4"/>
        <v>4052475</v>
      </c>
    </row>
    <row r="17" spans="1:13" s="2" customFormat="1" ht="48.75" customHeight="1" x14ac:dyDescent="0.2">
      <c r="A17" s="7">
        <v>700075</v>
      </c>
      <c r="B17" s="3" t="s">
        <v>8</v>
      </c>
      <c r="C17" s="5" t="s">
        <v>25</v>
      </c>
      <c r="D17" s="8"/>
      <c r="E17" s="4">
        <v>7.64</v>
      </c>
      <c r="F17" s="9">
        <v>3.82</v>
      </c>
      <c r="G17" s="9">
        <v>3.82</v>
      </c>
      <c r="H17" s="4">
        <v>0</v>
      </c>
      <c r="I17" s="10">
        <f t="shared" si="0"/>
        <v>1978760</v>
      </c>
      <c r="J17" s="10">
        <f t="shared" si="1"/>
        <v>593628</v>
      </c>
      <c r="K17" s="10">
        <f t="shared" si="2"/>
        <v>1385132</v>
      </c>
      <c r="L17" s="10">
        <f t="shared" si="3"/>
        <v>6524560</v>
      </c>
      <c r="M17" s="10">
        <f t="shared" si="4"/>
        <v>5139428</v>
      </c>
    </row>
    <row r="18" spans="1:13" s="2" customFormat="1" ht="48.75" customHeight="1" x14ac:dyDescent="0.2">
      <c r="A18" s="7">
        <v>700080</v>
      </c>
      <c r="B18" s="3" t="s">
        <v>8</v>
      </c>
      <c r="C18" s="5" t="s">
        <v>26</v>
      </c>
      <c r="D18" s="8"/>
      <c r="E18" s="4">
        <v>1.44</v>
      </c>
      <c r="F18" s="9">
        <v>0.72</v>
      </c>
      <c r="G18" s="9">
        <v>0.72</v>
      </c>
      <c r="H18" s="4">
        <v>0</v>
      </c>
      <c r="I18" s="10">
        <f t="shared" si="0"/>
        <v>372960</v>
      </c>
      <c r="J18" s="10">
        <f t="shared" si="1"/>
        <v>111888</v>
      </c>
      <c r="K18" s="10">
        <f t="shared" si="2"/>
        <v>261072</v>
      </c>
      <c r="L18" s="10">
        <f t="shared" si="3"/>
        <v>1229760</v>
      </c>
      <c r="M18" s="10">
        <f t="shared" si="4"/>
        <v>968688</v>
      </c>
    </row>
    <row r="19" spans="1:13" s="2" customFormat="1" ht="48.75" customHeight="1" x14ac:dyDescent="0.2">
      <c r="A19" s="7">
        <v>700085</v>
      </c>
      <c r="B19" s="3" t="s">
        <v>8</v>
      </c>
      <c r="C19" s="5" t="s">
        <v>27</v>
      </c>
      <c r="D19" s="8"/>
      <c r="E19" s="4">
        <v>2.1800000000000002</v>
      </c>
      <c r="F19" s="9">
        <v>1.0900000000000001</v>
      </c>
      <c r="G19" s="9">
        <v>1.0900000000000001</v>
      </c>
      <c r="H19" s="4">
        <v>0</v>
      </c>
      <c r="I19" s="10">
        <f t="shared" si="0"/>
        <v>564620</v>
      </c>
      <c r="J19" s="10">
        <f t="shared" si="1"/>
        <v>169386</v>
      </c>
      <c r="K19" s="10">
        <f t="shared" si="2"/>
        <v>395234</v>
      </c>
      <c r="L19" s="10">
        <f t="shared" si="3"/>
        <v>1861720</v>
      </c>
      <c r="M19" s="10">
        <f t="shared" si="4"/>
        <v>1466486</v>
      </c>
    </row>
    <row r="20" spans="1:13" s="2" customFormat="1" ht="48.75" customHeight="1" x14ac:dyDescent="0.2">
      <c r="A20" s="7">
        <v>700090</v>
      </c>
      <c r="B20" s="3" t="s">
        <v>8</v>
      </c>
      <c r="C20" s="5" t="s">
        <v>28</v>
      </c>
      <c r="D20" s="8"/>
      <c r="E20" s="4">
        <v>2.1800000000000002</v>
      </c>
      <c r="F20" s="9">
        <v>1.0900000000000001</v>
      </c>
      <c r="G20" s="9">
        <v>1.0900000000000001</v>
      </c>
      <c r="H20" s="4">
        <v>0</v>
      </c>
      <c r="I20" s="10">
        <f t="shared" si="0"/>
        <v>564620</v>
      </c>
      <c r="J20" s="10">
        <f t="shared" si="1"/>
        <v>169386</v>
      </c>
      <c r="K20" s="10">
        <f t="shared" si="2"/>
        <v>395234</v>
      </c>
      <c r="L20" s="10">
        <f t="shared" si="3"/>
        <v>1861720</v>
      </c>
      <c r="M20" s="10">
        <f t="shared" si="4"/>
        <v>1466486</v>
      </c>
    </row>
    <row r="21" spans="1:13" s="2" customFormat="1" ht="48.75" customHeight="1" x14ac:dyDescent="0.2">
      <c r="A21" s="7">
        <v>700095</v>
      </c>
      <c r="B21" s="3" t="s">
        <v>8</v>
      </c>
      <c r="C21" s="5" t="s">
        <v>29</v>
      </c>
      <c r="D21" s="8"/>
      <c r="E21" s="4">
        <v>1.32</v>
      </c>
      <c r="F21" s="9">
        <v>0.66</v>
      </c>
      <c r="G21" s="9">
        <v>0.66</v>
      </c>
      <c r="H21" s="4">
        <v>0</v>
      </c>
      <c r="I21" s="10">
        <f t="shared" si="0"/>
        <v>341880</v>
      </c>
      <c r="J21" s="10">
        <f t="shared" si="1"/>
        <v>102564</v>
      </c>
      <c r="K21" s="10">
        <f t="shared" si="2"/>
        <v>239316</v>
      </c>
      <c r="L21" s="10">
        <f t="shared" si="3"/>
        <v>1127280</v>
      </c>
      <c r="M21" s="10">
        <f t="shared" si="4"/>
        <v>887964</v>
      </c>
    </row>
    <row r="22" spans="1:13" s="2" customFormat="1" ht="48.75" customHeight="1" x14ac:dyDescent="0.2">
      <c r="A22" s="7">
        <v>700100</v>
      </c>
      <c r="B22" s="3" t="s">
        <v>8</v>
      </c>
      <c r="C22" s="5" t="s">
        <v>30</v>
      </c>
      <c r="D22" s="8"/>
      <c r="E22" s="4">
        <v>2.4299999999999997</v>
      </c>
      <c r="F22" s="9">
        <v>1.25</v>
      </c>
      <c r="G22" s="9">
        <v>1.18</v>
      </c>
      <c r="H22" s="4">
        <v>0</v>
      </c>
      <c r="I22" s="10">
        <f t="shared" si="0"/>
        <v>625310</v>
      </c>
      <c r="J22" s="10">
        <f t="shared" si="1"/>
        <v>187593</v>
      </c>
      <c r="K22" s="10">
        <f t="shared" si="2"/>
        <v>437717</v>
      </c>
      <c r="L22" s="10">
        <f t="shared" si="3"/>
        <v>2042880</v>
      </c>
      <c r="M22" s="10">
        <f t="shared" si="4"/>
        <v>1605163</v>
      </c>
    </row>
    <row r="23" spans="1:13" s="2" customFormat="1" ht="48.75" customHeight="1" x14ac:dyDescent="0.2">
      <c r="A23" s="7">
        <v>700105</v>
      </c>
      <c r="B23" s="3" t="s">
        <v>8</v>
      </c>
      <c r="C23" s="5" t="s">
        <v>31</v>
      </c>
      <c r="D23" s="8"/>
      <c r="E23" s="4">
        <v>3.64</v>
      </c>
      <c r="F23" s="9">
        <v>1.82</v>
      </c>
      <c r="G23" s="9">
        <v>1.82</v>
      </c>
      <c r="H23" s="4">
        <v>0</v>
      </c>
      <c r="I23" s="10">
        <f t="shared" si="0"/>
        <v>942760</v>
      </c>
      <c r="J23" s="10">
        <f t="shared" si="1"/>
        <v>282828</v>
      </c>
      <c r="K23" s="10">
        <f t="shared" si="2"/>
        <v>659932</v>
      </c>
      <c r="L23" s="10">
        <f t="shared" si="3"/>
        <v>3108560</v>
      </c>
      <c r="M23" s="10">
        <f t="shared" si="4"/>
        <v>2448628</v>
      </c>
    </row>
    <row r="24" spans="1:13" s="2" customFormat="1" ht="48.75" customHeight="1" x14ac:dyDescent="0.2">
      <c r="A24" s="7">
        <v>700110</v>
      </c>
      <c r="B24" s="3" t="s">
        <v>8</v>
      </c>
      <c r="C24" s="5" t="s">
        <v>32</v>
      </c>
      <c r="D24" s="8"/>
      <c r="E24" s="4">
        <v>1.32</v>
      </c>
      <c r="F24" s="9">
        <v>0.66</v>
      </c>
      <c r="G24" s="9">
        <v>0.66</v>
      </c>
      <c r="H24" s="4">
        <v>0</v>
      </c>
      <c r="I24" s="10">
        <f t="shared" si="0"/>
        <v>341880</v>
      </c>
      <c r="J24" s="10">
        <f t="shared" si="1"/>
        <v>102564</v>
      </c>
      <c r="K24" s="10">
        <f t="shared" si="2"/>
        <v>239316</v>
      </c>
      <c r="L24" s="10">
        <f t="shared" si="3"/>
        <v>1127280</v>
      </c>
      <c r="M24" s="10">
        <f t="shared" si="4"/>
        <v>887964</v>
      </c>
    </row>
    <row r="25" spans="1:13" s="2" customFormat="1" ht="48.75" customHeight="1" x14ac:dyDescent="0.2">
      <c r="A25" s="7">
        <v>700115</v>
      </c>
      <c r="B25" s="3" t="s">
        <v>8</v>
      </c>
      <c r="C25" s="5" t="s">
        <v>33</v>
      </c>
      <c r="D25" s="8"/>
      <c r="E25" s="4">
        <v>5.44</v>
      </c>
      <c r="F25" s="9">
        <v>2.72</v>
      </c>
      <c r="G25" s="9">
        <v>2.72</v>
      </c>
      <c r="H25" s="4">
        <v>0</v>
      </c>
      <c r="I25" s="10">
        <f t="shared" si="0"/>
        <v>1408960</v>
      </c>
      <c r="J25" s="10">
        <f t="shared" si="1"/>
        <v>422688</v>
      </c>
      <c r="K25" s="10">
        <f t="shared" si="2"/>
        <v>986272</v>
      </c>
      <c r="L25" s="10">
        <f t="shared" si="3"/>
        <v>4645760</v>
      </c>
      <c r="M25" s="10">
        <f t="shared" si="4"/>
        <v>3659488</v>
      </c>
    </row>
    <row r="26" spans="1:13" s="2" customFormat="1" ht="48.75" customHeight="1" x14ac:dyDescent="0.2">
      <c r="A26" s="7">
        <v>700120</v>
      </c>
      <c r="B26" s="3" t="s">
        <v>8</v>
      </c>
      <c r="C26" s="5" t="s">
        <v>34</v>
      </c>
      <c r="D26" s="8"/>
      <c r="E26" s="4">
        <v>1.32</v>
      </c>
      <c r="F26" s="9">
        <v>0.66</v>
      </c>
      <c r="G26" s="9">
        <v>0.66</v>
      </c>
      <c r="H26" s="4">
        <v>0</v>
      </c>
      <c r="I26" s="10">
        <f t="shared" si="0"/>
        <v>341880</v>
      </c>
      <c r="J26" s="10">
        <f t="shared" si="1"/>
        <v>102564</v>
      </c>
      <c r="K26" s="10">
        <f t="shared" si="2"/>
        <v>239316</v>
      </c>
      <c r="L26" s="10">
        <f t="shared" si="3"/>
        <v>1127280</v>
      </c>
      <c r="M26" s="10">
        <f t="shared" si="4"/>
        <v>887964</v>
      </c>
    </row>
    <row r="27" spans="1:13" s="2" customFormat="1" ht="48.75" customHeight="1" x14ac:dyDescent="0.2">
      <c r="A27" s="7">
        <v>700125</v>
      </c>
      <c r="B27" s="3" t="s">
        <v>8</v>
      </c>
      <c r="C27" s="5" t="s">
        <v>35</v>
      </c>
      <c r="D27" s="8"/>
      <c r="E27" s="4">
        <v>7.54</v>
      </c>
      <c r="F27" s="9">
        <v>3.77</v>
      </c>
      <c r="G27" s="9">
        <v>3.77</v>
      </c>
      <c r="H27" s="4">
        <v>0</v>
      </c>
      <c r="I27" s="10">
        <f t="shared" si="0"/>
        <v>1952860</v>
      </c>
      <c r="J27" s="10">
        <f t="shared" si="1"/>
        <v>585858</v>
      </c>
      <c r="K27" s="10">
        <f t="shared" si="2"/>
        <v>1367002</v>
      </c>
      <c r="L27" s="10">
        <f t="shared" si="3"/>
        <v>6439160</v>
      </c>
      <c r="M27" s="10">
        <f t="shared" si="4"/>
        <v>5072158</v>
      </c>
    </row>
    <row r="28" spans="1:13" s="2" customFormat="1" ht="48.75" customHeight="1" x14ac:dyDescent="0.2">
      <c r="A28" s="7">
        <v>700130</v>
      </c>
      <c r="B28" s="3" t="s">
        <v>8</v>
      </c>
      <c r="C28" s="5" t="s">
        <v>36</v>
      </c>
      <c r="D28" s="8"/>
      <c r="E28" s="4">
        <v>7.54</v>
      </c>
      <c r="F28" s="9">
        <v>3.77</v>
      </c>
      <c r="G28" s="9">
        <v>3.77</v>
      </c>
      <c r="H28" s="4">
        <v>0</v>
      </c>
      <c r="I28" s="10">
        <f t="shared" si="0"/>
        <v>1952860</v>
      </c>
      <c r="J28" s="10">
        <f t="shared" si="1"/>
        <v>585858</v>
      </c>
      <c r="K28" s="10">
        <f t="shared" si="2"/>
        <v>1367002</v>
      </c>
      <c r="L28" s="10">
        <f t="shared" si="3"/>
        <v>6439160</v>
      </c>
      <c r="M28" s="10">
        <f t="shared" si="4"/>
        <v>5072158</v>
      </c>
    </row>
    <row r="29" spans="1:13" s="2" customFormat="1" ht="48.75" customHeight="1" x14ac:dyDescent="0.2">
      <c r="A29" s="7">
        <v>700135</v>
      </c>
      <c r="B29" s="3" t="s">
        <v>8</v>
      </c>
      <c r="C29" s="5" t="s">
        <v>37</v>
      </c>
      <c r="D29" s="8"/>
      <c r="E29" s="4">
        <v>1.38</v>
      </c>
      <c r="F29" s="9">
        <v>0.69</v>
      </c>
      <c r="G29" s="9">
        <v>0.69</v>
      </c>
      <c r="H29" s="4">
        <v>0</v>
      </c>
      <c r="I29" s="10">
        <f t="shared" si="0"/>
        <v>357420</v>
      </c>
      <c r="J29" s="10">
        <f t="shared" si="1"/>
        <v>107226</v>
      </c>
      <c r="K29" s="10">
        <f t="shared" si="2"/>
        <v>250194</v>
      </c>
      <c r="L29" s="10">
        <f t="shared" si="3"/>
        <v>1178520</v>
      </c>
      <c r="M29" s="10">
        <f t="shared" si="4"/>
        <v>928326</v>
      </c>
    </row>
    <row r="30" spans="1:13" s="2" customFormat="1" ht="48.75" customHeight="1" x14ac:dyDescent="0.2">
      <c r="A30" s="7">
        <v>700140</v>
      </c>
      <c r="B30" s="3" t="s">
        <v>8</v>
      </c>
      <c r="C30" s="5" t="s">
        <v>38</v>
      </c>
      <c r="D30" s="8"/>
      <c r="E30" s="4">
        <v>1.48</v>
      </c>
      <c r="F30" s="9">
        <v>0.74</v>
      </c>
      <c r="G30" s="9">
        <v>0.74</v>
      </c>
      <c r="H30" s="4">
        <v>0</v>
      </c>
      <c r="I30" s="10">
        <f t="shared" si="0"/>
        <v>383320</v>
      </c>
      <c r="J30" s="10">
        <f t="shared" si="1"/>
        <v>114996</v>
      </c>
      <c r="K30" s="10">
        <f t="shared" si="2"/>
        <v>268324</v>
      </c>
      <c r="L30" s="10">
        <f t="shared" si="3"/>
        <v>1263920</v>
      </c>
      <c r="M30" s="10">
        <f t="shared" si="4"/>
        <v>995596</v>
      </c>
    </row>
    <row r="31" spans="1:13" s="2" customFormat="1" ht="48.75" customHeight="1" x14ac:dyDescent="0.2">
      <c r="A31" s="7">
        <v>700145</v>
      </c>
      <c r="B31" s="3" t="s">
        <v>8</v>
      </c>
      <c r="C31" s="5" t="s">
        <v>39</v>
      </c>
      <c r="D31" s="8"/>
      <c r="E31" s="4">
        <v>2.95</v>
      </c>
      <c r="F31" s="9">
        <v>1.59</v>
      </c>
      <c r="G31" s="9">
        <v>1.36</v>
      </c>
      <c r="H31" s="4">
        <v>0</v>
      </c>
      <c r="I31" s="10">
        <f t="shared" si="0"/>
        <v>750710</v>
      </c>
      <c r="J31" s="10">
        <f t="shared" si="1"/>
        <v>225213</v>
      </c>
      <c r="K31" s="10">
        <f t="shared" si="2"/>
        <v>525497</v>
      </c>
      <c r="L31" s="10">
        <f t="shared" si="3"/>
        <v>2413040</v>
      </c>
      <c r="M31" s="10">
        <f t="shared" si="4"/>
        <v>1887543</v>
      </c>
    </row>
    <row r="32" spans="1:13" s="2" customFormat="1" ht="48.75" customHeight="1" x14ac:dyDescent="0.2">
      <c r="A32" s="7">
        <v>700150</v>
      </c>
      <c r="B32" s="3" t="s">
        <v>8</v>
      </c>
      <c r="C32" s="5" t="s">
        <v>40</v>
      </c>
      <c r="D32" s="8"/>
      <c r="E32" s="4">
        <v>5.44</v>
      </c>
      <c r="F32" s="9">
        <v>2.72</v>
      </c>
      <c r="G32" s="9">
        <v>2.72</v>
      </c>
      <c r="H32" s="4">
        <v>0</v>
      </c>
      <c r="I32" s="10">
        <f t="shared" si="0"/>
        <v>1408960</v>
      </c>
      <c r="J32" s="10">
        <f t="shared" si="1"/>
        <v>422688</v>
      </c>
      <c r="K32" s="10">
        <f t="shared" si="2"/>
        <v>986272</v>
      </c>
      <c r="L32" s="10">
        <f t="shared" si="3"/>
        <v>4645760</v>
      </c>
      <c r="M32" s="10">
        <f t="shared" si="4"/>
        <v>3659488</v>
      </c>
    </row>
    <row r="33" spans="1:13" s="2" customFormat="1" ht="48.75" customHeight="1" x14ac:dyDescent="0.2">
      <c r="A33" s="7">
        <v>700155</v>
      </c>
      <c r="B33" s="3" t="s">
        <v>8</v>
      </c>
      <c r="C33" s="5" t="s">
        <v>41</v>
      </c>
      <c r="D33" s="8"/>
      <c r="E33" s="4">
        <v>1.64</v>
      </c>
      <c r="F33" s="9">
        <v>0.82</v>
      </c>
      <c r="G33" s="9">
        <v>0.82</v>
      </c>
      <c r="H33" s="4">
        <v>0</v>
      </c>
      <c r="I33" s="10">
        <f t="shared" si="0"/>
        <v>424760</v>
      </c>
      <c r="J33" s="10">
        <f t="shared" si="1"/>
        <v>127428</v>
      </c>
      <c r="K33" s="10">
        <f t="shared" si="2"/>
        <v>297332</v>
      </c>
      <c r="L33" s="10">
        <f t="shared" si="3"/>
        <v>1400560</v>
      </c>
      <c r="M33" s="10">
        <f t="shared" si="4"/>
        <v>1103228</v>
      </c>
    </row>
    <row r="34" spans="1:13" s="2" customFormat="1" ht="48.75" customHeight="1" x14ac:dyDescent="0.2">
      <c r="A34" s="7">
        <v>700160</v>
      </c>
      <c r="B34" s="3" t="s">
        <v>8</v>
      </c>
      <c r="C34" s="5" t="s">
        <v>42</v>
      </c>
      <c r="D34" s="8"/>
      <c r="E34" s="4">
        <v>10.23</v>
      </c>
      <c r="F34" s="9">
        <v>4.75</v>
      </c>
      <c r="G34" s="9">
        <v>5.48</v>
      </c>
      <c r="H34" s="4">
        <v>0</v>
      </c>
      <c r="I34" s="10">
        <f t="shared" si="0"/>
        <v>2691910</v>
      </c>
      <c r="J34" s="10">
        <f t="shared" si="1"/>
        <v>807573</v>
      </c>
      <c r="K34" s="10">
        <f t="shared" si="2"/>
        <v>1884337</v>
      </c>
      <c r="L34" s="10">
        <f t="shared" si="3"/>
        <v>9073680</v>
      </c>
      <c r="M34" s="10">
        <f t="shared" si="4"/>
        <v>7189343</v>
      </c>
    </row>
    <row r="35" spans="1:13" s="2" customFormat="1" ht="48.75" customHeight="1" x14ac:dyDescent="0.2">
      <c r="A35" s="7">
        <v>700165</v>
      </c>
      <c r="B35" s="3" t="s">
        <v>8</v>
      </c>
      <c r="C35" s="5" t="s">
        <v>43</v>
      </c>
      <c r="D35" s="8"/>
      <c r="E35" s="4">
        <v>1.38</v>
      </c>
      <c r="F35" s="9">
        <v>0.69</v>
      </c>
      <c r="G35" s="9">
        <v>0.69</v>
      </c>
      <c r="H35" s="4">
        <v>0</v>
      </c>
      <c r="I35" s="10">
        <f t="shared" si="0"/>
        <v>357420</v>
      </c>
      <c r="J35" s="10">
        <f t="shared" si="1"/>
        <v>107226</v>
      </c>
      <c r="K35" s="10">
        <f t="shared" si="2"/>
        <v>250194</v>
      </c>
      <c r="L35" s="10">
        <f t="shared" si="3"/>
        <v>1178520</v>
      </c>
      <c r="M35" s="10">
        <f t="shared" si="4"/>
        <v>928326</v>
      </c>
    </row>
    <row r="36" spans="1:13" s="2" customFormat="1" ht="48.75" customHeight="1" x14ac:dyDescent="0.2">
      <c r="A36" s="7">
        <v>700170</v>
      </c>
      <c r="B36" s="3" t="s">
        <v>8</v>
      </c>
      <c r="C36" s="5" t="s">
        <v>44</v>
      </c>
      <c r="D36" s="8"/>
      <c r="E36" s="4">
        <v>2.6</v>
      </c>
      <c r="F36" s="9">
        <v>1.3</v>
      </c>
      <c r="G36" s="9">
        <v>1.3</v>
      </c>
      <c r="H36" s="4">
        <v>0</v>
      </c>
      <c r="I36" s="10">
        <f t="shared" si="0"/>
        <v>673400</v>
      </c>
      <c r="J36" s="10">
        <f t="shared" si="1"/>
        <v>202020</v>
      </c>
      <c r="K36" s="10">
        <f t="shared" si="2"/>
        <v>471380</v>
      </c>
      <c r="L36" s="10">
        <f t="shared" si="3"/>
        <v>2220400</v>
      </c>
      <c r="M36" s="10">
        <f t="shared" si="4"/>
        <v>1749020</v>
      </c>
    </row>
    <row r="37" spans="1:13" s="2" customFormat="1" ht="48.75" customHeight="1" x14ac:dyDescent="0.2">
      <c r="A37" s="7">
        <v>700175</v>
      </c>
      <c r="B37" s="3" t="s">
        <v>8</v>
      </c>
      <c r="C37" s="5" t="s">
        <v>45</v>
      </c>
      <c r="D37" s="8"/>
      <c r="E37" s="4">
        <v>1.32</v>
      </c>
      <c r="F37" s="9">
        <v>0.66</v>
      </c>
      <c r="G37" s="9">
        <v>0.66</v>
      </c>
      <c r="H37" s="4">
        <v>0</v>
      </c>
      <c r="I37" s="10">
        <f t="shared" si="0"/>
        <v>341880</v>
      </c>
      <c r="J37" s="10">
        <f t="shared" si="1"/>
        <v>102564</v>
      </c>
      <c r="K37" s="10">
        <f t="shared" si="2"/>
        <v>239316</v>
      </c>
      <c r="L37" s="10">
        <f t="shared" si="3"/>
        <v>1127280</v>
      </c>
      <c r="M37" s="10">
        <f t="shared" si="4"/>
        <v>887964</v>
      </c>
    </row>
    <row r="38" spans="1:13" s="2" customFormat="1" ht="48.75" customHeight="1" x14ac:dyDescent="0.2">
      <c r="A38" s="7">
        <v>700180</v>
      </c>
      <c r="B38" s="3" t="s">
        <v>8</v>
      </c>
      <c r="C38" s="5" t="s">
        <v>46</v>
      </c>
      <c r="D38" s="8"/>
      <c r="E38" s="4">
        <v>2.48</v>
      </c>
      <c r="F38" s="9">
        <v>1.24</v>
      </c>
      <c r="G38" s="9">
        <v>1.24</v>
      </c>
      <c r="H38" s="4">
        <v>0</v>
      </c>
      <c r="I38" s="10">
        <f t="shared" si="0"/>
        <v>642320</v>
      </c>
      <c r="J38" s="10">
        <f t="shared" si="1"/>
        <v>192696</v>
      </c>
      <c r="K38" s="10">
        <f t="shared" si="2"/>
        <v>449624</v>
      </c>
      <c r="L38" s="10">
        <f t="shared" si="3"/>
        <v>2117920</v>
      </c>
      <c r="M38" s="10">
        <f t="shared" si="4"/>
        <v>1668296</v>
      </c>
    </row>
    <row r="39" spans="1:13" s="2" customFormat="1" ht="48.75" customHeight="1" x14ac:dyDescent="0.2">
      <c r="A39" s="7">
        <v>700185</v>
      </c>
      <c r="B39" s="3" t="s">
        <v>8</v>
      </c>
      <c r="C39" s="5" t="s">
        <v>47</v>
      </c>
      <c r="D39" s="8"/>
      <c r="E39" s="4">
        <v>4.08</v>
      </c>
      <c r="F39" s="9">
        <v>2.04</v>
      </c>
      <c r="G39" s="9">
        <v>2.04</v>
      </c>
      <c r="H39" s="4">
        <v>0</v>
      </c>
      <c r="I39" s="10">
        <f t="shared" si="0"/>
        <v>1056720</v>
      </c>
      <c r="J39" s="10">
        <f t="shared" si="1"/>
        <v>317016</v>
      </c>
      <c r="K39" s="10">
        <f t="shared" si="2"/>
        <v>739704</v>
      </c>
      <c r="L39" s="10">
        <f t="shared" si="3"/>
        <v>3484320</v>
      </c>
      <c r="M39" s="10">
        <f t="shared" si="4"/>
        <v>2744616</v>
      </c>
    </row>
    <row r="40" spans="1:13" s="2" customFormat="1" ht="48.75" customHeight="1" x14ac:dyDescent="0.2">
      <c r="A40" s="7">
        <v>700190</v>
      </c>
      <c r="B40" s="3" t="s">
        <v>8</v>
      </c>
      <c r="C40" s="5" t="s">
        <v>48</v>
      </c>
      <c r="D40" s="8"/>
      <c r="E40" s="4">
        <v>3.74</v>
      </c>
      <c r="F40" s="9">
        <v>1.7</v>
      </c>
      <c r="G40" s="9">
        <v>2.04</v>
      </c>
      <c r="H40" s="4">
        <v>0</v>
      </c>
      <c r="I40" s="10">
        <f t="shared" si="0"/>
        <v>988380</v>
      </c>
      <c r="J40" s="10">
        <f t="shared" si="1"/>
        <v>296514</v>
      </c>
      <c r="K40" s="10">
        <f t="shared" si="2"/>
        <v>691866</v>
      </c>
      <c r="L40" s="10">
        <f t="shared" si="3"/>
        <v>3351040</v>
      </c>
      <c r="M40" s="10">
        <f t="shared" si="4"/>
        <v>2659174</v>
      </c>
    </row>
    <row r="41" spans="1:13" s="2" customFormat="1" ht="48.75" customHeight="1" x14ac:dyDescent="0.2">
      <c r="A41" s="7">
        <v>700195</v>
      </c>
      <c r="B41" s="3" t="s">
        <v>8</v>
      </c>
      <c r="C41" s="5" t="s">
        <v>49</v>
      </c>
      <c r="D41" s="8"/>
      <c r="E41" s="4">
        <v>6.82</v>
      </c>
      <c r="F41" s="9">
        <v>3.41</v>
      </c>
      <c r="G41" s="9">
        <v>3.41</v>
      </c>
      <c r="H41" s="4">
        <v>0</v>
      </c>
      <c r="I41" s="10">
        <f t="shared" si="0"/>
        <v>1766380</v>
      </c>
      <c r="J41" s="10">
        <f t="shared" si="1"/>
        <v>529914</v>
      </c>
      <c r="K41" s="10">
        <f t="shared" si="2"/>
        <v>1236466</v>
      </c>
      <c r="L41" s="10">
        <f t="shared" si="3"/>
        <v>5824280</v>
      </c>
      <c r="M41" s="10">
        <f t="shared" si="4"/>
        <v>4587814</v>
      </c>
    </row>
    <row r="42" spans="1:13" s="2" customFormat="1" ht="48.75" customHeight="1" x14ac:dyDescent="0.2">
      <c r="A42" s="7">
        <v>700200</v>
      </c>
      <c r="B42" s="3" t="s">
        <v>8</v>
      </c>
      <c r="C42" s="5" t="s">
        <v>50</v>
      </c>
      <c r="D42" s="8"/>
      <c r="E42" s="4">
        <v>1.64</v>
      </c>
      <c r="F42" s="9">
        <v>0.82</v>
      </c>
      <c r="G42" s="9">
        <v>0.82</v>
      </c>
      <c r="H42" s="4">
        <v>0</v>
      </c>
      <c r="I42" s="10">
        <f t="shared" si="0"/>
        <v>424760</v>
      </c>
      <c r="J42" s="10">
        <f t="shared" si="1"/>
        <v>127428</v>
      </c>
      <c r="K42" s="10">
        <f t="shared" si="2"/>
        <v>297332</v>
      </c>
      <c r="L42" s="10">
        <f t="shared" si="3"/>
        <v>1400560</v>
      </c>
      <c r="M42" s="10">
        <f t="shared" si="4"/>
        <v>1103228</v>
      </c>
    </row>
    <row r="43" spans="1:13" s="2" customFormat="1" ht="48.75" customHeight="1" x14ac:dyDescent="0.2">
      <c r="A43" s="7">
        <v>700205</v>
      </c>
      <c r="B43" s="3" t="s">
        <v>8</v>
      </c>
      <c r="C43" s="5" t="s">
        <v>51</v>
      </c>
      <c r="D43" s="8"/>
      <c r="E43" s="4">
        <v>4.34</v>
      </c>
      <c r="F43" s="9">
        <v>2.17</v>
      </c>
      <c r="G43" s="9">
        <v>2.17</v>
      </c>
      <c r="H43" s="4">
        <v>0</v>
      </c>
      <c r="I43" s="10">
        <f t="shared" si="0"/>
        <v>1124060</v>
      </c>
      <c r="J43" s="10">
        <f t="shared" si="1"/>
        <v>337218</v>
      </c>
      <c r="K43" s="10">
        <f t="shared" si="2"/>
        <v>786842</v>
      </c>
      <c r="L43" s="10">
        <f t="shared" si="3"/>
        <v>3706360</v>
      </c>
      <c r="M43" s="10">
        <f t="shared" si="4"/>
        <v>2919518</v>
      </c>
    </row>
    <row r="44" spans="1:13" s="2" customFormat="1" ht="48.75" customHeight="1" x14ac:dyDescent="0.2">
      <c r="A44" s="7">
        <v>700210</v>
      </c>
      <c r="B44" s="3" t="s">
        <v>8</v>
      </c>
      <c r="C44" s="5" t="s">
        <v>52</v>
      </c>
      <c r="D44" s="8"/>
      <c r="E44" s="4">
        <v>13.58</v>
      </c>
      <c r="F44" s="9">
        <v>6.79</v>
      </c>
      <c r="G44" s="9">
        <v>6.79</v>
      </c>
      <c r="H44" s="4">
        <v>0</v>
      </c>
      <c r="I44" s="10">
        <f t="shared" si="0"/>
        <v>3517220</v>
      </c>
      <c r="J44" s="10">
        <f t="shared" si="1"/>
        <v>1055166</v>
      </c>
      <c r="K44" s="10">
        <f t="shared" si="2"/>
        <v>2462054</v>
      </c>
      <c r="L44" s="10">
        <f t="shared" si="3"/>
        <v>11597320</v>
      </c>
      <c r="M44" s="10">
        <f t="shared" si="4"/>
        <v>9135266</v>
      </c>
    </row>
    <row r="45" spans="1:13" s="2" customFormat="1" ht="48.75" customHeight="1" x14ac:dyDescent="0.2">
      <c r="A45" s="7">
        <v>700215</v>
      </c>
      <c r="B45" s="3" t="s">
        <v>8</v>
      </c>
      <c r="C45" s="5" t="s">
        <v>53</v>
      </c>
      <c r="D45" s="8"/>
      <c r="E45" s="4">
        <v>7.2200000000000006</v>
      </c>
      <c r="F45" s="9">
        <v>4.33</v>
      </c>
      <c r="G45" s="9">
        <v>2.89</v>
      </c>
      <c r="H45" s="4">
        <v>0</v>
      </c>
      <c r="I45" s="10">
        <f t="shared" si="0"/>
        <v>1786460</v>
      </c>
      <c r="J45" s="10">
        <f t="shared" si="1"/>
        <v>535938</v>
      </c>
      <c r="K45" s="10">
        <f t="shared" si="2"/>
        <v>1250522</v>
      </c>
      <c r="L45" s="10">
        <f t="shared" si="3"/>
        <v>5500600</v>
      </c>
      <c r="M45" s="10">
        <f t="shared" si="4"/>
        <v>4250078</v>
      </c>
    </row>
    <row r="46" spans="1:13" s="2" customFormat="1" ht="48.75" customHeight="1" x14ac:dyDescent="0.2">
      <c r="A46" s="7">
        <v>700220</v>
      </c>
      <c r="B46" s="3" t="s">
        <v>8</v>
      </c>
      <c r="C46" s="5" t="s">
        <v>54</v>
      </c>
      <c r="D46" s="8"/>
      <c r="E46" s="4">
        <v>1.54</v>
      </c>
      <c r="F46" s="9">
        <v>0.77</v>
      </c>
      <c r="G46" s="9">
        <v>0.77</v>
      </c>
      <c r="H46" s="4">
        <v>0</v>
      </c>
      <c r="I46" s="10">
        <f t="shared" si="0"/>
        <v>398860</v>
      </c>
      <c r="J46" s="10">
        <f t="shared" si="1"/>
        <v>119658</v>
      </c>
      <c r="K46" s="10">
        <f t="shared" si="2"/>
        <v>279202</v>
      </c>
      <c r="L46" s="10">
        <f t="shared" si="3"/>
        <v>1315160</v>
      </c>
      <c r="M46" s="10">
        <f t="shared" si="4"/>
        <v>1035958</v>
      </c>
    </row>
    <row r="47" spans="1:13" s="2" customFormat="1" ht="48.75" customHeight="1" x14ac:dyDescent="0.2">
      <c r="A47" s="7">
        <v>700225</v>
      </c>
      <c r="B47" s="3" t="s">
        <v>8</v>
      </c>
      <c r="C47" s="5" t="s">
        <v>55</v>
      </c>
      <c r="D47" s="8"/>
      <c r="E47" s="4">
        <v>1.5</v>
      </c>
      <c r="F47" s="9">
        <v>0.81</v>
      </c>
      <c r="G47" s="9">
        <v>0.69</v>
      </c>
      <c r="H47" s="4">
        <v>0</v>
      </c>
      <c r="I47" s="10">
        <f t="shared" si="0"/>
        <v>381540</v>
      </c>
      <c r="J47" s="10">
        <f t="shared" si="1"/>
        <v>114462</v>
      </c>
      <c r="K47" s="10">
        <f t="shared" si="2"/>
        <v>267078</v>
      </c>
      <c r="L47" s="10">
        <f t="shared" si="3"/>
        <v>1225560</v>
      </c>
      <c r="M47" s="10">
        <f t="shared" si="4"/>
        <v>958482</v>
      </c>
    </row>
    <row r="48" spans="1:13" s="2" customFormat="1" ht="48.75" customHeight="1" x14ac:dyDescent="0.2">
      <c r="A48" s="7">
        <v>700230</v>
      </c>
      <c r="B48" s="3" t="s">
        <v>8</v>
      </c>
      <c r="C48" s="5" t="s">
        <v>56</v>
      </c>
      <c r="D48" s="8"/>
      <c r="E48" s="4">
        <v>1.58</v>
      </c>
      <c r="F48" s="9">
        <v>0.79</v>
      </c>
      <c r="G48" s="9">
        <v>0.79</v>
      </c>
      <c r="H48" s="4">
        <v>0</v>
      </c>
      <c r="I48" s="10">
        <f t="shared" si="0"/>
        <v>409220</v>
      </c>
      <c r="J48" s="10">
        <f t="shared" si="1"/>
        <v>122766</v>
      </c>
      <c r="K48" s="10">
        <f t="shared" si="2"/>
        <v>286454</v>
      </c>
      <c r="L48" s="10">
        <f t="shared" si="3"/>
        <v>1349320</v>
      </c>
      <c r="M48" s="10">
        <f t="shared" si="4"/>
        <v>1062866</v>
      </c>
    </row>
    <row r="49" spans="1:13" s="2" customFormat="1" ht="48.75" customHeight="1" x14ac:dyDescent="0.2">
      <c r="A49" s="7">
        <v>700235</v>
      </c>
      <c r="B49" s="3" t="s">
        <v>8</v>
      </c>
      <c r="C49" s="5" t="s">
        <v>57</v>
      </c>
      <c r="D49" s="8"/>
      <c r="E49" s="4">
        <v>1.5</v>
      </c>
      <c r="F49" s="9">
        <v>0.81</v>
      </c>
      <c r="G49" s="9">
        <v>0.69</v>
      </c>
      <c r="H49" s="4">
        <v>0</v>
      </c>
      <c r="I49" s="10">
        <f t="shared" si="0"/>
        <v>381540</v>
      </c>
      <c r="J49" s="10">
        <f t="shared" si="1"/>
        <v>114462</v>
      </c>
      <c r="K49" s="10">
        <f t="shared" si="2"/>
        <v>267078</v>
      </c>
      <c r="L49" s="10">
        <f t="shared" si="3"/>
        <v>1225560</v>
      </c>
      <c r="M49" s="10">
        <f t="shared" si="4"/>
        <v>958482</v>
      </c>
    </row>
    <row r="50" spans="1:13" s="2" customFormat="1" ht="48.75" customHeight="1" x14ac:dyDescent="0.2">
      <c r="A50" s="7">
        <v>700240</v>
      </c>
      <c r="B50" s="3" t="s">
        <v>8</v>
      </c>
      <c r="C50" s="5" t="s">
        <v>58</v>
      </c>
      <c r="D50" s="8"/>
      <c r="E50" s="4">
        <v>2.58</v>
      </c>
      <c r="F50" s="9">
        <v>1.29</v>
      </c>
      <c r="G50" s="9">
        <v>1.29</v>
      </c>
      <c r="H50" s="4">
        <v>0</v>
      </c>
      <c r="I50" s="10">
        <f t="shared" si="0"/>
        <v>668220</v>
      </c>
      <c r="J50" s="10">
        <f t="shared" si="1"/>
        <v>200466</v>
      </c>
      <c r="K50" s="10">
        <f t="shared" si="2"/>
        <v>467754</v>
      </c>
      <c r="L50" s="10">
        <f t="shared" si="3"/>
        <v>2203320</v>
      </c>
      <c r="M50" s="10">
        <f t="shared" si="4"/>
        <v>1735566</v>
      </c>
    </row>
    <row r="51" spans="1:13" s="2" customFormat="1" ht="48.75" customHeight="1" x14ac:dyDescent="0.2">
      <c r="A51" s="7">
        <v>700245</v>
      </c>
      <c r="B51" s="3" t="s">
        <v>8</v>
      </c>
      <c r="C51" s="5" t="s">
        <v>59</v>
      </c>
      <c r="D51" s="8"/>
      <c r="E51" s="4">
        <v>1.58</v>
      </c>
      <c r="F51" s="9">
        <v>0.72</v>
      </c>
      <c r="G51" s="9">
        <v>0.86</v>
      </c>
      <c r="H51" s="4">
        <v>0</v>
      </c>
      <c r="I51" s="10">
        <f t="shared" si="0"/>
        <v>417340</v>
      </c>
      <c r="J51" s="10">
        <f t="shared" si="1"/>
        <v>125202</v>
      </c>
      <c r="K51" s="10">
        <f t="shared" si="2"/>
        <v>292138</v>
      </c>
      <c r="L51" s="10">
        <f t="shared" si="3"/>
        <v>1414000</v>
      </c>
      <c r="M51" s="10">
        <f t="shared" si="4"/>
        <v>1121862</v>
      </c>
    </row>
    <row r="52" spans="1:13" s="2" customFormat="1" ht="48.75" customHeight="1" x14ac:dyDescent="0.2">
      <c r="A52" s="7">
        <v>700250</v>
      </c>
      <c r="B52" s="3" t="s">
        <v>8</v>
      </c>
      <c r="C52" s="5" t="s">
        <v>60</v>
      </c>
      <c r="D52" s="8"/>
      <c r="E52" s="4">
        <v>3.16</v>
      </c>
      <c r="F52" s="9">
        <v>1.58</v>
      </c>
      <c r="G52" s="9">
        <v>1.58</v>
      </c>
      <c r="H52" s="4">
        <v>0</v>
      </c>
      <c r="I52" s="10">
        <f t="shared" si="0"/>
        <v>818440</v>
      </c>
      <c r="J52" s="10">
        <f t="shared" si="1"/>
        <v>245532</v>
      </c>
      <c r="K52" s="10">
        <f t="shared" si="2"/>
        <v>572908</v>
      </c>
      <c r="L52" s="10">
        <f t="shared" si="3"/>
        <v>2698640</v>
      </c>
      <c r="M52" s="10">
        <f t="shared" si="4"/>
        <v>2125732</v>
      </c>
    </row>
    <row r="53" spans="1:13" s="2" customFormat="1" ht="48.75" customHeight="1" x14ac:dyDescent="0.2">
      <c r="A53" s="7">
        <v>700255</v>
      </c>
      <c r="B53" s="3" t="s">
        <v>8</v>
      </c>
      <c r="C53" s="5" t="s">
        <v>61</v>
      </c>
      <c r="D53" s="8"/>
      <c r="E53" s="4">
        <v>1.56</v>
      </c>
      <c r="F53" s="9">
        <v>0.71</v>
      </c>
      <c r="G53" s="9">
        <v>0.85</v>
      </c>
      <c r="H53" s="4">
        <v>0</v>
      </c>
      <c r="I53" s="10">
        <f t="shared" si="0"/>
        <v>412160</v>
      </c>
      <c r="J53" s="10">
        <f t="shared" si="1"/>
        <v>123648</v>
      </c>
      <c r="K53" s="10">
        <f t="shared" si="2"/>
        <v>288512</v>
      </c>
      <c r="L53" s="10">
        <f t="shared" si="3"/>
        <v>1396920</v>
      </c>
      <c r="M53" s="10">
        <f t="shared" si="4"/>
        <v>1108408</v>
      </c>
    </row>
    <row r="54" spans="1:13" s="2" customFormat="1" ht="48.75" customHeight="1" x14ac:dyDescent="0.2">
      <c r="A54" s="7">
        <v>700260</v>
      </c>
      <c r="B54" s="3" t="s">
        <v>8</v>
      </c>
      <c r="C54" s="5" t="s">
        <v>62</v>
      </c>
      <c r="D54" s="8"/>
      <c r="E54" s="4">
        <v>3.0999999999999996</v>
      </c>
      <c r="F54" s="9">
        <v>1.47</v>
      </c>
      <c r="G54" s="9">
        <v>1.63</v>
      </c>
      <c r="H54" s="4">
        <v>0</v>
      </c>
      <c r="I54" s="10">
        <f t="shared" si="0"/>
        <v>812180</v>
      </c>
      <c r="J54" s="10">
        <f t="shared" si="1"/>
        <v>243654</v>
      </c>
      <c r="K54" s="10">
        <f t="shared" si="2"/>
        <v>568526</v>
      </c>
      <c r="L54" s="10">
        <f t="shared" si="3"/>
        <v>2721320</v>
      </c>
      <c r="M54" s="10">
        <f t="shared" si="4"/>
        <v>2152794</v>
      </c>
    </row>
    <row r="55" spans="1:13" s="2" customFormat="1" ht="48.75" customHeight="1" x14ac:dyDescent="0.2">
      <c r="A55" s="7">
        <v>700265</v>
      </c>
      <c r="B55" s="3" t="s">
        <v>8</v>
      </c>
      <c r="C55" s="5" t="s">
        <v>63</v>
      </c>
      <c r="D55" s="8"/>
      <c r="E55" s="4">
        <v>6.52</v>
      </c>
      <c r="F55" s="9">
        <v>3.26</v>
      </c>
      <c r="G55" s="9">
        <v>3.26</v>
      </c>
      <c r="H55" s="4">
        <v>0</v>
      </c>
      <c r="I55" s="10">
        <f t="shared" si="0"/>
        <v>1688680</v>
      </c>
      <c r="J55" s="10">
        <f t="shared" si="1"/>
        <v>506604</v>
      </c>
      <c r="K55" s="10">
        <f t="shared" si="2"/>
        <v>1182076</v>
      </c>
      <c r="L55" s="10">
        <f t="shared" si="3"/>
        <v>5568080</v>
      </c>
      <c r="M55" s="10">
        <f t="shared" si="4"/>
        <v>4386004</v>
      </c>
    </row>
    <row r="56" spans="1:13" s="2" customFormat="1" ht="48.75" customHeight="1" x14ac:dyDescent="0.2">
      <c r="A56" s="7">
        <v>700270</v>
      </c>
      <c r="B56" s="3" t="s">
        <v>8</v>
      </c>
      <c r="C56" s="5" t="s">
        <v>64</v>
      </c>
      <c r="D56" s="8"/>
      <c r="E56" s="4">
        <v>8.06</v>
      </c>
      <c r="F56" s="9">
        <v>4.03</v>
      </c>
      <c r="G56" s="9">
        <v>4.03</v>
      </c>
      <c r="H56" s="4">
        <v>0</v>
      </c>
      <c r="I56" s="10">
        <f t="shared" si="0"/>
        <v>2087540</v>
      </c>
      <c r="J56" s="10">
        <f t="shared" si="1"/>
        <v>626262</v>
      </c>
      <c r="K56" s="10">
        <f t="shared" si="2"/>
        <v>1461278</v>
      </c>
      <c r="L56" s="10">
        <f t="shared" si="3"/>
        <v>6883240</v>
      </c>
      <c r="M56" s="10">
        <f t="shared" si="4"/>
        <v>5421962</v>
      </c>
    </row>
    <row r="57" spans="1:13" s="2" customFormat="1" ht="48.75" customHeight="1" x14ac:dyDescent="0.2">
      <c r="A57" s="7">
        <v>700275</v>
      </c>
      <c r="B57" s="3" t="s">
        <v>8</v>
      </c>
      <c r="C57" s="5" t="s">
        <v>65</v>
      </c>
      <c r="D57" s="8"/>
      <c r="E57" s="4">
        <v>7.23</v>
      </c>
      <c r="F57" s="9">
        <v>3.79</v>
      </c>
      <c r="G57" s="9">
        <v>3.44</v>
      </c>
      <c r="H57" s="4">
        <v>0</v>
      </c>
      <c r="I57" s="10">
        <f t="shared" si="0"/>
        <v>1852270</v>
      </c>
      <c r="J57" s="10">
        <f t="shared" si="1"/>
        <v>555681</v>
      </c>
      <c r="K57" s="10">
        <f t="shared" si="2"/>
        <v>1296589</v>
      </c>
      <c r="L57" s="10">
        <f t="shared" si="3"/>
        <v>6012720</v>
      </c>
      <c r="M57" s="10">
        <f t="shared" si="4"/>
        <v>4716131</v>
      </c>
    </row>
    <row r="58" spans="1:13" s="2" customFormat="1" ht="48.75" customHeight="1" x14ac:dyDescent="0.2">
      <c r="A58" s="7">
        <v>700280</v>
      </c>
      <c r="B58" s="3" t="s">
        <v>8</v>
      </c>
      <c r="C58" s="5" t="s">
        <v>66</v>
      </c>
      <c r="D58" s="8"/>
      <c r="E58" s="4">
        <v>8.48</v>
      </c>
      <c r="F58" s="9">
        <v>4.24</v>
      </c>
      <c r="G58" s="9">
        <v>4.24</v>
      </c>
      <c r="H58" s="4">
        <v>0</v>
      </c>
      <c r="I58" s="10">
        <f t="shared" si="0"/>
        <v>2196320</v>
      </c>
      <c r="J58" s="10">
        <f t="shared" si="1"/>
        <v>658896</v>
      </c>
      <c r="K58" s="10">
        <f t="shared" si="2"/>
        <v>1537424</v>
      </c>
      <c r="L58" s="10">
        <f t="shared" si="3"/>
        <v>7241920</v>
      </c>
      <c r="M58" s="10">
        <f t="shared" si="4"/>
        <v>5704496</v>
      </c>
    </row>
    <row r="59" spans="1:13" s="2" customFormat="1" ht="48.75" customHeight="1" x14ac:dyDescent="0.2">
      <c r="A59" s="7">
        <v>700285</v>
      </c>
      <c r="B59" s="3" t="s">
        <v>8</v>
      </c>
      <c r="C59" s="5" t="s">
        <v>67</v>
      </c>
      <c r="D59" s="8"/>
      <c r="E59" s="4">
        <v>9.32</v>
      </c>
      <c r="F59" s="9">
        <v>4.66</v>
      </c>
      <c r="G59" s="9">
        <v>4.66</v>
      </c>
      <c r="H59" s="4">
        <v>0</v>
      </c>
      <c r="I59" s="10">
        <f t="shared" si="0"/>
        <v>2413880</v>
      </c>
      <c r="J59" s="10">
        <f t="shared" si="1"/>
        <v>724164</v>
      </c>
      <c r="K59" s="10">
        <f t="shared" si="2"/>
        <v>1689716</v>
      </c>
      <c r="L59" s="10">
        <f t="shared" si="3"/>
        <v>7959280</v>
      </c>
      <c r="M59" s="10">
        <f t="shared" si="4"/>
        <v>6269564</v>
      </c>
    </row>
    <row r="60" spans="1:13" s="2" customFormat="1" ht="48.75" customHeight="1" x14ac:dyDescent="0.2">
      <c r="A60" s="7">
        <v>700290</v>
      </c>
      <c r="B60" s="3" t="s">
        <v>8</v>
      </c>
      <c r="C60" s="5" t="s">
        <v>68</v>
      </c>
      <c r="D60" s="8"/>
      <c r="E60" s="4">
        <v>3.42</v>
      </c>
      <c r="F60" s="9">
        <v>1.79</v>
      </c>
      <c r="G60" s="9">
        <v>1.63</v>
      </c>
      <c r="H60" s="4">
        <v>0</v>
      </c>
      <c r="I60" s="10">
        <f t="shared" si="0"/>
        <v>876500</v>
      </c>
      <c r="J60" s="10">
        <f t="shared" si="1"/>
        <v>262950</v>
      </c>
      <c r="K60" s="10">
        <f t="shared" si="2"/>
        <v>613550</v>
      </c>
      <c r="L60" s="10">
        <f t="shared" si="3"/>
        <v>2846760</v>
      </c>
      <c r="M60" s="10">
        <f t="shared" si="4"/>
        <v>2233210</v>
      </c>
    </row>
    <row r="61" spans="1:13" s="2" customFormat="1" ht="48.75" customHeight="1" x14ac:dyDescent="0.2">
      <c r="A61" s="7">
        <v>700295</v>
      </c>
      <c r="B61" s="3" t="s">
        <v>8</v>
      </c>
      <c r="C61" s="5" t="s">
        <v>69</v>
      </c>
      <c r="D61" s="8"/>
      <c r="E61" s="4">
        <v>3.46</v>
      </c>
      <c r="F61" s="9">
        <v>1.73</v>
      </c>
      <c r="G61" s="9">
        <v>1.73</v>
      </c>
      <c r="H61" s="4">
        <v>0</v>
      </c>
      <c r="I61" s="10">
        <f t="shared" si="0"/>
        <v>896140</v>
      </c>
      <c r="J61" s="10">
        <f t="shared" si="1"/>
        <v>268842</v>
      </c>
      <c r="K61" s="10">
        <f t="shared" si="2"/>
        <v>627298</v>
      </c>
      <c r="L61" s="10">
        <f t="shared" si="3"/>
        <v>2954840</v>
      </c>
      <c r="M61" s="10">
        <f t="shared" si="4"/>
        <v>2327542</v>
      </c>
    </row>
    <row r="62" spans="1:13" s="2" customFormat="1" ht="48.75" customHeight="1" x14ac:dyDescent="0.2">
      <c r="A62" s="7">
        <v>700300</v>
      </c>
      <c r="B62" s="3" t="s">
        <v>8</v>
      </c>
      <c r="C62" s="5" t="s">
        <v>70</v>
      </c>
      <c r="D62" s="8"/>
      <c r="E62" s="4">
        <v>5.44</v>
      </c>
      <c r="F62" s="9">
        <v>2.72</v>
      </c>
      <c r="G62" s="9">
        <v>2.72</v>
      </c>
      <c r="H62" s="4">
        <v>0</v>
      </c>
      <c r="I62" s="10">
        <f t="shared" si="0"/>
        <v>1408960</v>
      </c>
      <c r="J62" s="10">
        <f t="shared" si="1"/>
        <v>422688</v>
      </c>
      <c r="K62" s="10">
        <f t="shared" si="2"/>
        <v>986272</v>
      </c>
      <c r="L62" s="10">
        <f t="shared" si="3"/>
        <v>4645760</v>
      </c>
      <c r="M62" s="10">
        <f t="shared" si="4"/>
        <v>3659488</v>
      </c>
    </row>
    <row r="63" spans="1:13" s="2" customFormat="1" ht="48.75" customHeight="1" x14ac:dyDescent="0.2">
      <c r="A63" s="7">
        <v>700305</v>
      </c>
      <c r="B63" s="3" t="s">
        <v>8</v>
      </c>
      <c r="C63" s="5" t="s">
        <v>71</v>
      </c>
      <c r="D63" s="8" t="s">
        <v>72</v>
      </c>
      <c r="E63" s="4">
        <v>6.1099999999999994</v>
      </c>
      <c r="F63" s="9">
        <v>3.82</v>
      </c>
      <c r="G63" s="9">
        <v>2.29</v>
      </c>
      <c r="H63" s="4">
        <v>0</v>
      </c>
      <c r="I63" s="10">
        <f t="shared" si="0"/>
        <v>1493750</v>
      </c>
      <c r="J63" s="10">
        <f t="shared" si="1"/>
        <v>448125</v>
      </c>
      <c r="K63" s="10">
        <f t="shared" si="2"/>
        <v>1045625</v>
      </c>
      <c r="L63" s="10">
        <f t="shared" si="3"/>
        <v>4511080</v>
      </c>
      <c r="M63" s="10">
        <f t="shared" si="4"/>
        <v>3465455</v>
      </c>
    </row>
    <row r="64" spans="1:13" s="2" customFormat="1" ht="48.75" customHeight="1" x14ac:dyDescent="0.2">
      <c r="A64" s="7">
        <v>700310</v>
      </c>
      <c r="B64" s="3" t="s">
        <v>8</v>
      </c>
      <c r="C64" s="5" t="s">
        <v>73</v>
      </c>
      <c r="D64" s="8"/>
      <c r="E64" s="4">
        <v>7.44</v>
      </c>
      <c r="F64" s="9">
        <v>3.72</v>
      </c>
      <c r="G64" s="9">
        <v>3.72</v>
      </c>
      <c r="H64" s="4">
        <v>0</v>
      </c>
      <c r="I64" s="10">
        <f t="shared" si="0"/>
        <v>1926960</v>
      </c>
      <c r="J64" s="10">
        <f t="shared" si="1"/>
        <v>578088</v>
      </c>
      <c r="K64" s="10">
        <f t="shared" si="2"/>
        <v>1348872</v>
      </c>
      <c r="L64" s="10">
        <f t="shared" si="3"/>
        <v>6353760</v>
      </c>
      <c r="M64" s="10">
        <f t="shared" si="4"/>
        <v>5004888</v>
      </c>
    </row>
    <row r="65" spans="1:13" s="2" customFormat="1" ht="48.75" customHeight="1" x14ac:dyDescent="0.2">
      <c r="A65" s="7">
        <v>700315</v>
      </c>
      <c r="B65" s="3" t="s">
        <v>8</v>
      </c>
      <c r="C65" s="5" t="s">
        <v>74</v>
      </c>
      <c r="D65" s="8"/>
      <c r="E65" s="4">
        <v>13.46</v>
      </c>
      <c r="F65" s="9">
        <v>7.05</v>
      </c>
      <c r="G65" s="9">
        <v>6.41</v>
      </c>
      <c r="H65" s="4">
        <v>0</v>
      </c>
      <c r="I65" s="10">
        <f t="shared" si="0"/>
        <v>3449020</v>
      </c>
      <c r="J65" s="10">
        <f t="shared" si="1"/>
        <v>1034706</v>
      </c>
      <c r="K65" s="10">
        <f t="shared" si="2"/>
        <v>2414314</v>
      </c>
      <c r="L65" s="10">
        <f t="shared" si="3"/>
        <v>11199160</v>
      </c>
      <c r="M65" s="10">
        <f t="shared" si="4"/>
        <v>8784846</v>
      </c>
    </row>
    <row r="66" spans="1:13" s="2" customFormat="1" ht="48.75" customHeight="1" x14ac:dyDescent="0.2">
      <c r="A66" s="7">
        <v>700320</v>
      </c>
      <c r="B66" s="3" t="s">
        <v>8</v>
      </c>
      <c r="C66" s="5" t="s">
        <v>75</v>
      </c>
      <c r="D66" s="8"/>
      <c r="E66" s="4">
        <v>2.1800000000000002</v>
      </c>
      <c r="F66" s="9">
        <v>1.0900000000000001</v>
      </c>
      <c r="G66" s="9">
        <v>1.0900000000000001</v>
      </c>
      <c r="H66" s="4">
        <v>0</v>
      </c>
      <c r="I66" s="10">
        <f t="shared" si="0"/>
        <v>564620</v>
      </c>
      <c r="J66" s="10">
        <f t="shared" si="1"/>
        <v>169386</v>
      </c>
      <c r="K66" s="10">
        <f t="shared" si="2"/>
        <v>395234</v>
      </c>
      <c r="L66" s="10">
        <f t="shared" si="3"/>
        <v>1861720</v>
      </c>
      <c r="M66" s="10">
        <f t="shared" si="4"/>
        <v>1466486</v>
      </c>
    </row>
    <row r="67" spans="1:13" s="2" customFormat="1" ht="48.75" customHeight="1" x14ac:dyDescent="0.2">
      <c r="A67" s="7">
        <v>700325</v>
      </c>
      <c r="B67" s="3" t="s">
        <v>8</v>
      </c>
      <c r="C67" s="5" t="s">
        <v>76</v>
      </c>
      <c r="D67" s="8"/>
      <c r="E67" s="4">
        <v>4.0999999999999996</v>
      </c>
      <c r="F67" s="9">
        <v>2.0499999999999998</v>
      </c>
      <c r="G67" s="9">
        <v>2.0499999999999998</v>
      </c>
      <c r="H67" s="4">
        <v>0</v>
      </c>
      <c r="I67" s="10">
        <f t="shared" ref="I67:I130" si="5">F67*201000+G67*317000</f>
        <v>1061900</v>
      </c>
      <c r="J67" s="10">
        <f t="shared" ref="J67:J130" si="6">I67*30/100</f>
        <v>318570</v>
      </c>
      <c r="K67" s="10">
        <f t="shared" ref="K67:K130" si="7">I67*70/100</f>
        <v>743330</v>
      </c>
      <c r="L67" s="10">
        <f t="shared" ref="L67:L130" si="8">F67*392000+G67*1316000</f>
        <v>3501399.9999999995</v>
      </c>
      <c r="M67" s="10">
        <f t="shared" ref="M67:M130" si="9">L67-K67</f>
        <v>2758069.9999999995</v>
      </c>
    </row>
    <row r="68" spans="1:13" s="2" customFormat="1" ht="48.75" customHeight="1" x14ac:dyDescent="0.2">
      <c r="A68" s="7">
        <v>700330</v>
      </c>
      <c r="B68" s="3" t="s">
        <v>8</v>
      </c>
      <c r="C68" s="5" t="s">
        <v>77</v>
      </c>
      <c r="D68" s="8"/>
      <c r="E68" s="4">
        <v>2.63</v>
      </c>
      <c r="F68" s="9">
        <v>1.27</v>
      </c>
      <c r="G68" s="9">
        <v>1.36</v>
      </c>
      <c r="H68" s="4">
        <v>0</v>
      </c>
      <c r="I68" s="10">
        <f t="shared" si="5"/>
        <v>686390</v>
      </c>
      <c r="J68" s="10">
        <f t="shared" si="6"/>
        <v>205917</v>
      </c>
      <c r="K68" s="10">
        <f t="shared" si="7"/>
        <v>480473</v>
      </c>
      <c r="L68" s="10">
        <f t="shared" si="8"/>
        <v>2287600</v>
      </c>
      <c r="M68" s="10">
        <f t="shared" si="9"/>
        <v>1807127</v>
      </c>
    </row>
    <row r="69" spans="1:13" s="2" customFormat="1" ht="48.75" customHeight="1" x14ac:dyDescent="0.2">
      <c r="A69" s="7">
        <v>700335</v>
      </c>
      <c r="B69" s="3" t="s">
        <v>8</v>
      </c>
      <c r="C69" s="5" t="s">
        <v>78</v>
      </c>
      <c r="D69" s="8"/>
      <c r="E69" s="4">
        <v>9.43</v>
      </c>
      <c r="F69" s="9">
        <v>4.09</v>
      </c>
      <c r="G69" s="9">
        <v>5.34</v>
      </c>
      <c r="H69" s="4">
        <v>0</v>
      </c>
      <c r="I69" s="10">
        <f t="shared" si="5"/>
        <v>2514870</v>
      </c>
      <c r="J69" s="10">
        <f t="shared" si="6"/>
        <v>754461</v>
      </c>
      <c r="K69" s="10">
        <f t="shared" si="7"/>
        <v>1760409</v>
      </c>
      <c r="L69" s="10">
        <f t="shared" si="8"/>
        <v>8630720</v>
      </c>
      <c r="M69" s="10">
        <f t="shared" si="9"/>
        <v>6870311</v>
      </c>
    </row>
    <row r="70" spans="1:13" s="2" customFormat="1" ht="48.75" customHeight="1" x14ac:dyDescent="0.2">
      <c r="A70" s="7">
        <v>700340</v>
      </c>
      <c r="B70" s="3" t="s">
        <v>8</v>
      </c>
      <c r="C70" s="5" t="s">
        <v>79</v>
      </c>
      <c r="D70" s="8"/>
      <c r="E70" s="4">
        <v>14.01</v>
      </c>
      <c r="F70" s="9">
        <v>6.37</v>
      </c>
      <c r="G70" s="9">
        <v>7.64</v>
      </c>
      <c r="H70" s="4">
        <v>0</v>
      </c>
      <c r="I70" s="10">
        <f t="shared" si="5"/>
        <v>3702250</v>
      </c>
      <c r="J70" s="10">
        <f t="shared" si="6"/>
        <v>1110675</v>
      </c>
      <c r="K70" s="10">
        <f t="shared" si="7"/>
        <v>2591575</v>
      </c>
      <c r="L70" s="10">
        <f t="shared" si="8"/>
        <v>12551280</v>
      </c>
      <c r="M70" s="10">
        <f t="shared" si="9"/>
        <v>9959705</v>
      </c>
    </row>
    <row r="71" spans="1:13" s="2" customFormat="1" ht="48.75" customHeight="1" x14ac:dyDescent="0.2">
      <c r="A71" s="7">
        <v>700345</v>
      </c>
      <c r="B71" s="3" t="s">
        <v>8</v>
      </c>
      <c r="C71" s="5" t="s">
        <v>80</v>
      </c>
      <c r="D71" s="8"/>
      <c r="E71" s="4">
        <v>8.3800000000000008</v>
      </c>
      <c r="F71" s="9">
        <v>3.81</v>
      </c>
      <c r="G71" s="9">
        <v>4.57</v>
      </c>
      <c r="H71" s="4">
        <v>0</v>
      </c>
      <c r="I71" s="10">
        <f t="shared" si="5"/>
        <v>2214500</v>
      </c>
      <c r="J71" s="10">
        <f t="shared" si="6"/>
        <v>664350</v>
      </c>
      <c r="K71" s="10">
        <f t="shared" si="7"/>
        <v>1550150</v>
      </c>
      <c r="L71" s="10">
        <f t="shared" si="8"/>
        <v>7507640</v>
      </c>
      <c r="M71" s="10">
        <f t="shared" si="9"/>
        <v>5957490</v>
      </c>
    </row>
    <row r="72" spans="1:13" s="2" customFormat="1" ht="48.75" customHeight="1" x14ac:dyDescent="0.2">
      <c r="A72" s="7">
        <v>700350</v>
      </c>
      <c r="B72" s="3" t="s">
        <v>8</v>
      </c>
      <c r="C72" s="5" t="s">
        <v>81</v>
      </c>
      <c r="D72" s="8"/>
      <c r="E72" s="4">
        <v>4.5999999999999996</v>
      </c>
      <c r="F72" s="9">
        <v>2.2999999999999998</v>
      </c>
      <c r="G72" s="9">
        <v>2.2999999999999998</v>
      </c>
      <c r="H72" s="4">
        <v>0</v>
      </c>
      <c r="I72" s="10">
        <f t="shared" si="5"/>
        <v>1191400</v>
      </c>
      <c r="J72" s="10">
        <f t="shared" si="6"/>
        <v>357420</v>
      </c>
      <c r="K72" s="10">
        <f t="shared" si="7"/>
        <v>833980</v>
      </c>
      <c r="L72" s="10">
        <f t="shared" si="8"/>
        <v>3928399.9999999995</v>
      </c>
      <c r="M72" s="10">
        <f t="shared" si="9"/>
        <v>3094419.9999999995</v>
      </c>
    </row>
    <row r="73" spans="1:13" s="2" customFormat="1" ht="48.75" customHeight="1" x14ac:dyDescent="0.2">
      <c r="A73" s="7">
        <v>700355</v>
      </c>
      <c r="B73" s="3" t="s">
        <v>8</v>
      </c>
      <c r="C73" s="5" t="s">
        <v>82</v>
      </c>
      <c r="D73" s="8"/>
      <c r="E73" s="4">
        <v>5.16</v>
      </c>
      <c r="F73" s="9">
        <v>2.4900000000000002</v>
      </c>
      <c r="G73" s="9">
        <v>2.67</v>
      </c>
      <c r="H73" s="4">
        <v>0</v>
      </c>
      <c r="I73" s="10">
        <f t="shared" si="5"/>
        <v>1346880</v>
      </c>
      <c r="J73" s="10">
        <f t="shared" si="6"/>
        <v>404064</v>
      </c>
      <c r="K73" s="10">
        <f t="shared" si="7"/>
        <v>942816</v>
      </c>
      <c r="L73" s="10">
        <f t="shared" si="8"/>
        <v>4489800</v>
      </c>
      <c r="M73" s="10">
        <f t="shared" si="9"/>
        <v>3546984</v>
      </c>
    </row>
    <row r="74" spans="1:13" s="2" customFormat="1" ht="48.75" customHeight="1" x14ac:dyDescent="0.2">
      <c r="A74" s="7">
        <v>700360</v>
      </c>
      <c r="B74" s="3" t="s">
        <v>8</v>
      </c>
      <c r="C74" s="5" t="s">
        <v>83</v>
      </c>
      <c r="D74" s="8"/>
      <c r="E74" s="4">
        <v>5.97</v>
      </c>
      <c r="F74" s="9">
        <v>2.88</v>
      </c>
      <c r="G74" s="9">
        <v>3.09</v>
      </c>
      <c r="H74" s="4">
        <v>0</v>
      </c>
      <c r="I74" s="10">
        <f t="shared" si="5"/>
        <v>1558410</v>
      </c>
      <c r="J74" s="10">
        <f t="shared" si="6"/>
        <v>467523</v>
      </c>
      <c r="K74" s="10">
        <f t="shared" si="7"/>
        <v>1090887</v>
      </c>
      <c r="L74" s="10">
        <f t="shared" si="8"/>
        <v>5195400</v>
      </c>
      <c r="M74" s="10">
        <f t="shared" si="9"/>
        <v>4104513</v>
      </c>
    </row>
    <row r="75" spans="1:13" s="2" customFormat="1" ht="48.75" customHeight="1" x14ac:dyDescent="0.2">
      <c r="A75" s="7">
        <v>700365</v>
      </c>
      <c r="B75" s="3" t="s">
        <v>8</v>
      </c>
      <c r="C75" s="5" t="s">
        <v>84</v>
      </c>
      <c r="D75" s="8"/>
      <c r="E75" s="4">
        <v>7.5600000000000005</v>
      </c>
      <c r="F75" s="9">
        <v>3.65</v>
      </c>
      <c r="G75" s="9">
        <v>3.91</v>
      </c>
      <c r="H75" s="4">
        <v>0</v>
      </c>
      <c r="I75" s="10">
        <f t="shared" si="5"/>
        <v>1973120</v>
      </c>
      <c r="J75" s="10">
        <f t="shared" si="6"/>
        <v>591936</v>
      </c>
      <c r="K75" s="10">
        <f t="shared" si="7"/>
        <v>1381184</v>
      </c>
      <c r="L75" s="10">
        <f t="shared" si="8"/>
        <v>6576360</v>
      </c>
      <c r="M75" s="10">
        <f t="shared" si="9"/>
        <v>5195176</v>
      </c>
    </row>
    <row r="76" spans="1:13" s="2" customFormat="1" ht="48.75" customHeight="1" x14ac:dyDescent="0.2">
      <c r="A76" s="7">
        <v>700370</v>
      </c>
      <c r="B76" s="3" t="s">
        <v>8</v>
      </c>
      <c r="C76" s="5" t="s">
        <v>85</v>
      </c>
      <c r="D76" s="8"/>
      <c r="E76" s="4">
        <v>2.0300000000000002</v>
      </c>
      <c r="F76" s="9">
        <v>1</v>
      </c>
      <c r="G76" s="9">
        <v>1.03</v>
      </c>
      <c r="H76" s="4">
        <v>0</v>
      </c>
      <c r="I76" s="10">
        <f t="shared" si="5"/>
        <v>527510</v>
      </c>
      <c r="J76" s="10">
        <f t="shared" si="6"/>
        <v>158253</v>
      </c>
      <c r="K76" s="10">
        <f t="shared" si="7"/>
        <v>369257</v>
      </c>
      <c r="L76" s="10">
        <f t="shared" si="8"/>
        <v>1747480</v>
      </c>
      <c r="M76" s="10">
        <f t="shared" si="9"/>
        <v>1378223</v>
      </c>
    </row>
    <row r="77" spans="1:13" s="2" customFormat="1" ht="48.75" customHeight="1" x14ac:dyDescent="0.2">
      <c r="A77" s="7">
        <v>700375</v>
      </c>
      <c r="B77" s="3" t="s">
        <v>8</v>
      </c>
      <c r="C77" s="5" t="s">
        <v>86</v>
      </c>
      <c r="D77" s="8"/>
      <c r="E77" s="4">
        <v>9</v>
      </c>
      <c r="F77" s="9">
        <v>4.5</v>
      </c>
      <c r="G77" s="9">
        <v>4.5</v>
      </c>
      <c r="H77" s="4">
        <v>0</v>
      </c>
      <c r="I77" s="10">
        <f t="shared" si="5"/>
        <v>2331000</v>
      </c>
      <c r="J77" s="10">
        <f t="shared" si="6"/>
        <v>699300</v>
      </c>
      <c r="K77" s="10">
        <f t="shared" si="7"/>
        <v>1631700</v>
      </c>
      <c r="L77" s="10">
        <f t="shared" si="8"/>
        <v>7686000</v>
      </c>
      <c r="M77" s="10">
        <f t="shared" si="9"/>
        <v>6054300</v>
      </c>
    </row>
    <row r="78" spans="1:13" s="2" customFormat="1" ht="48.75" customHeight="1" x14ac:dyDescent="0.2">
      <c r="A78" s="7">
        <v>700380</v>
      </c>
      <c r="B78" s="3" t="s">
        <v>8</v>
      </c>
      <c r="C78" s="5" t="s">
        <v>87</v>
      </c>
      <c r="D78" s="8"/>
      <c r="E78" s="4">
        <v>6.24</v>
      </c>
      <c r="F78" s="9">
        <v>3.12</v>
      </c>
      <c r="G78" s="9">
        <v>3.12</v>
      </c>
      <c r="H78" s="4">
        <v>0</v>
      </c>
      <c r="I78" s="10">
        <f t="shared" si="5"/>
        <v>1616160</v>
      </c>
      <c r="J78" s="10">
        <f t="shared" si="6"/>
        <v>484848</v>
      </c>
      <c r="K78" s="10">
        <f t="shared" si="7"/>
        <v>1131312</v>
      </c>
      <c r="L78" s="10">
        <f t="shared" si="8"/>
        <v>5328960</v>
      </c>
      <c r="M78" s="10">
        <f t="shared" si="9"/>
        <v>4197648</v>
      </c>
    </row>
    <row r="79" spans="1:13" s="2" customFormat="1" ht="48.75" customHeight="1" x14ac:dyDescent="0.2">
      <c r="A79" s="7">
        <v>700385</v>
      </c>
      <c r="B79" s="3" t="s">
        <v>8</v>
      </c>
      <c r="C79" s="5" t="s">
        <v>88</v>
      </c>
      <c r="D79" s="8"/>
      <c r="E79" s="4">
        <v>2.1800000000000002</v>
      </c>
      <c r="F79" s="9">
        <v>1.0900000000000001</v>
      </c>
      <c r="G79" s="9">
        <v>1.0900000000000001</v>
      </c>
      <c r="H79" s="4">
        <v>0</v>
      </c>
      <c r="I79" s="10">
        <f t="shared" si="5"/>
        <v>564620</v>
      </c>
      <c r="J79" s="10">
        <f t="shared" si="6"/>
        <v>169386</v>
      </c>
      <c r="K79" s="10">
        <f t="shared" si="7"/>
        <v>395234</v>
      </c>
      <c r="L79" s="10">
        <f t="shared" si="8"/>
        <v>1861720</v>
      </c>
      <c r="M79" s="10">
        <f t="shared" si="9"/>
        <v>1466486</v>
      </c>
    </row>
    <row r="80" spans="1:13" s="2" customFormat="1" ht="48.75" customHeight="1" x14ac:dyDescent="0.2">
      <c r="A80" s="7">
        <v>700390</v>
      </c>
      <c r="B80" s="3" t="s">
        <v>8</v>
      </c>
      <c r="C80" s="5" t="s">
        <v>89</v>
      </c>
      <c r="D80" s="8"/>
      <c r="E80" s="4">
        <v>2.3199999999999998</v>
      </c>
      <c r="F80" s="9">
        <v>1.1599999999999999</v>
      </c>
      <c r="G80" s="9">
        <v>1.1599999999999999</v>
      </c>
      <c r="H80" s="4">
        <v>0</v>
      </c>
      <c r="I80" s="10">
        <f t="shared" si="5"/>
        <v>600880</v>
      </c>
      <c r="J80" s="10">
        <f t="shared" si="6"/>
        <v>180264</v>
      </c>
      <c r="K80" s="10">
        <f t="shared" si="7"/>
        <v>420616</v>
      </c>
      <c r="L80" s="10">
        <f t="shared" si="8"/>
        <v>1981280</v>
      </c>
      <c r="M80" s="10">
        <f t="shared" si="9"/>
        <v>1560664</v>
      </c>
    </row>
    <row r="81" spans="1:13" s="2" customFormat="1" ht="48.75" customHeight="1" x14ac:dyDescent="0.2">
      <c r="A81" s="7">
        <v>700395</v>
      </c>
      <c r="B81" s="3" t="s">
        <v>8</v>
      </c>
      <c r="C81" s="5" t="s">
        <v>90</v>
      </c>
      <c r="D81" s="8"/>
      <c r="E81" s="4">
        <v>7.23</v>
      </c>
      <c r="F81" s="9">
        <v>3.79</v>
      </c>
      <c r="G81" s="9">
        <v>3.44</v>
      </c>
      <c r="H81" s="4">
        <v>0</v>
      </c>
      <c r="I81" s="10">
        <f t="shared" si="5"/>
        <v>1852270</v>
      </c>
      <c r="J81" s="10">
        <f t="shared" si="6"/>
        <v>555681</v>
      </c>
      <c r="K81" s="10">
        <f t="shared" si="7"/>
        <v>1296589</v>
      </c>
      <c r="L81" s="10">
        <f t="shared" si="8"/>
        <v>6012720</v>
      </c>
      <c r="M81" s="10">
        <f t="shared" si="9"/>
        <v>4716131</v>
      </c>
    </row>
    <row r="82" spans="1:13" s="2" customFormat="1" ht="48.75" customHeight="1" x14ac:dyDescent="0.2">
      <c r="A82" s="7">
        <v>700400</v>
      </c>
      <c r="B82" s="3" t="s">
        <v>8</v>
      </c>
      <c r="C82" s="6" t="s">
        <v>91</v>
      </c>
      <c r="D82" s="8"/>
      <c r="E82" s="4">
        <v>17.09</v>
      </c>
      <c r="F82" s="9">
        <v>7.77</v>
      </c>
      <c r="G82" s="9">
        <v>9.32</v>
      </c>
      <c r="H82" s="4">
        <v>0</v>
      </c>
      <c r="I82" s="10">
        <f t="shared" si="5"/>
        <v>4516210</v>
      </c>
      <c r="J82" s="10">
        <f t="shared" si="6"/>
        <v>1354863</v>
      </c>
      <c r="K82" s="10">
        <f t="shared" si="7"/>
        <v>3161347</v>
      </c>
      <c r="L82" s="10">
        <f t="shared" si="8"/>
        <v>15310960</v>
      </c>
      <c r="M82" s="10">
        <f t="shared" si="9"/>
        <v>12149613</v>
      </c>
    </row>
    <row r="83" spans="1:13" s="2" customFormat="1" ht="48.75" customHeight="1" x14ac:dyDescent="0.2">
      <c r="A83" s="7">
        <v>700405</v>
      </c>
      <c r="B83" s="3" t="s">
        <v>8</v>
      </c>
      <c r="C83" s="5" t="s">
        <v>92</v>
      </c>
      <c r="D83" s="8"/>
      <c r="E83" s="4">
        <v>53.2</v>
      </c>
      <c r="F83" s="9">
        <v>28.65</v>
      </c>
      <c r="G83" s="9">
        <v>24.55</v>
      </c>
      <c r="H83" s="4">
        <v>0</v>
      </c>
      <c r="I83" s="10">
        <f t="shared" si="5"/>
        <v>13541000</v>
      </c>
      <c r="J83" s="10">
        <f t="shared" si="6"/>
        <v>4062300</v>
      </c>
      <c r="K83" s="10">
        <f t="shared" si="7"/>
        <v>9478700</v>
      </c>
      <c r="L83" s="10">
        <f t="shared" si="8"/>
        <v>43538600</v>
      </c>
      <c r="M83" s="10">
        <f t="shared" si="9"/>
        <v>34059900</v>
      </c>
    </row>
    <row r="84" spans="1:13" s="2" customFormat="1" ht="48.75" customHeight="1" x14ac:dyDescent="0.2">
      <c r="A84" s="7">
        <v>700410</v>
      </c>
      <c r="B84" s="3" t="s">
        <v>8</v>
      </c>
      <c r="C84" s="5" t="s">
        <v>93</v>
      </c>
      <c r="D84" s="8"/>
      <c r="E84" s="4">
        <v>2.3199999999999998</v>
      </c>
      <c r="F84" s="9">
        <v>1.1599999999999999</v>
      </c>
      <c r="G84" s="9">
        <v>1.1599999999999999</v>
      </c>
      <c r="H84" s="4">
        <v>0</v>
      </c>
      <c r="I84" s="10">
        <f t="shared" si="5"/>
        <v>600880</v>
      </c>
      <c r="J84" s="10">
        <f t="shared" si="6"/>
        <v>180264</v>
      </c>
      <c r="K84" s="10">
        <f t="shared" si="7"/>
        <v>420616</v>
      </c>
      <c r="L84" s="10">
        <f t="shared" si="8"/>
        <v>1981280</v>
      </c>
      <c r="M84" s="10">
        <f t="shared" si="9"/>
        <v>1560664</v>
      </c>
    </row>
    <row r="85" spans="1:13" s="2" customFormat="1" ht="48.75" customHeight="1" x14ac:dyDescent="0.2">
      <c r="A85" s="7">
        <v>700415</v>
      </c>
      <c r="B85" s="3" t="s">
        <v>8</v>
      </c>
      <c r="C85" s="5" t="s">
        <v>94</v>
      </c>
      <c r="D85" s="8"/>
      <c r="E85" s="4">
        <v>3.96</v>
      </c>
      <c r="F85" s="9">
        <v>1.98</v>
      </c>
      <c r="G85" s="9">
        <v>1.98</v>
      </c>
      <c r="H85" s="4">
        <v>0</v>
      </c>
      <c r="I85" s="10">
        <f t="shared" si="5"/>
        <v>1025640</v>
      </c>
      <c r="J85" s="10">
        <f t="shared" si="6"/>
        <v>307692</v>
      </c>
      <c r="K85" s="10">
        <f t="shared" si="7"/>
        <v>717948</v>
      </c>
      <c r="L85" s="10">
        <f t="shared" si="8"/>
        <v>3381840</v>
      </c>
      <c r="M85" s="10">
        <f t="shared" si="9"/>
        <v>2663892</v>
      </c>
    </row>
    <row r="86" spans="1:13" s="2" customFormat="1" ht="48.75" customHeight="1" x14ac:dyDescent="0.2">
      <c r="A86" s="7">
        <v>700420</v>
      </c>
      <c r="B86" s="3" t="s">
        <v>8</v>
      </c>
      <c r="C86" s="5" t="s">
        <v>95</v>
      </c>
      <c r="D86" s="8"/>
      <c r="E86" s="4">
        <v>1.49</v>
      </c>
      <c r="F86" s="9">
        <v>0.72</v>
      </c>
      <c r="G86" s="9">
        <v>0.77</v>
      </c>
      <c r="H86" s="4">
        <v>0</v>
      </c>
      <c r="I86" s="10">
        <f t="shared" si="5"/>
        <v>388810</v>
      </c>
      <c r="J86" s="10">
        <f t="shared" si="6"/>
        <v>116643</v>
      </c>
      <c r="K86" s="10">
        <f t="shared" si="7"/>
        <v>272167</v>
      </c>
      <c r="L86" s="10">
        <f t="shared" si="8"/>
        <v>1295560</v>
      </c>
      <c r="M86" s="10">
        <f t="shared" si="9"/>
        <v>1023393</v>
      </c>
    </row>
    <row r="87" spans="1:13" s="2" customFormat="1" ht="48.75" customHeight="1" x14ac:dyDescent="0.2">
      <c r="A87" s="7">
        <v>700425</v>
      </c>
      <c r="B87" s="3" t="s">
        <v>8</v>
      </c>
      <c r="C87" s="5" t="s">
        <v>96</v>
      </c>
      <c r="D87" s="8"/>
      <c r="E87" s="4">
        <v>2.06</v>
      </c>
      <c r="F87" s="9">
        <v>1.03</v>
      </c>
      <c r="G87" s="9">
        <v>1.03</v>
      </c>
      <c r="H87" s="4">
        <v>0</v>
      </c>
      <c r="I87" s="10">
        <f t="shared" si="5"/>
        <v>533540</v>
      </c>
      <c r="J87" s="10">
        <f t="shared" si="6"/>
        <v>160062</v>
      </c>
      <c r="K87" s="10">
        <f t="shared" si="7"/>
        <v>373478</v>
      </c>
      <c r="L87" s="10">
        <f t="shared" si="8"/>
        <v>1759240</v>
      </c>
      <c r="M87" s="10">
        <f t="shared" si="9"/>
        <v>1385762</v>
      </c>
    </row>
    <row r="88" spans="1:13" s="2" customFormat="1" ht="48.75" customHeight="1" x14ac:dyDescent="0.2">
      <c r="A88" s="7">
        <v>700430</v>
      </c>
      <c r="B88" s="3" t="s">
        <v>8</v>
      </c>
      <c r="C88" s="5" t="s">
        <v>97</v>
      </c>
      <c r="D88" s="8"/>
      <c r="E88" s="4">
        <v>2.98</v>
      </c>
      <c r="F88" s="9">
        <v>1.49</v>
      </c>
      <c r="G88" s="9">
        <v>1.49</v>
      </c>
      <c r="H88" s="4">
        <v>0</v>
      </c>
      <c r="I88" s="10">
        <f t="shared" si="5"/>
        <v>771820</v>
      </c>
      <c r="J88" s="10">
        <f t="shared" si="6"/>
        <v>231546</v>
      </c>
      <c r="K88" s="10">
        <f t="shared" si="7"/>
        <v>540274</v>
      </c>
      <c r="L88" s="10">
        <f t="shared" si="8"/>
        <v>2544920</v>
      </c>
      <c r="M88" s="10">
        <f t="shared" si="9"/>
        <v>2004646</v>
      </c>
    </row>
    <row r="89" spans="1:13" s="2" customFormat="1" ht="48.75" customHeight="1" x14ac:dyDescent="0.2">
      <c r="A89" s="7">
        <v>700435</v>
      </c>
      <c r="B89" s="3" t="s">
        <v>8</v>
      </c>
      <c r="C89" s="5" t="s">
        <v>98</v>
      </c>
      <c r="D89" s="8"/>
      <c r="E89" s="4">
        <v>2.98</v>
      </c>
      <c r="F89" s="9">
        <v>1.49</v>
      </c>
      <c r="G89" s="9">
        <v>1.49</v>
      </c>
      <c r="H89" s="4">
        <v>0</v>
      </c>
      <c r="I89" s="10">
        <f t="shared" si="5"/>
        <v>771820</v>
      </c>
      <c r="J89" s="10">
        <f t="shared" si="6"/>
        <v>231546</v>
      </c>
      <c r="K89" s="10">
        <f t="shared" si="7"/>
        <v>540274</v>
      </c>
      <c r="L89" s="10">
        <f t="shared" si="8"/>
        <v>2544920</v>
      </c>
      <c r="M89" s="10">
        <f t="shared" si="9"/>
        <v>2004646</v>
      </c>
    </row>
    <row r="90" spans="1:13" s="2" customFormat="1" ht="48.75" customHeight="1" x14ac:dyDescent="0.2">
      <c r="A90" s="7">
        <v>700440</v>
      </c>
      <c r="B90" s="3" t="s">
        <v>8</v>
      </c>
      <c r="C90" s="5" t="s">
        <v>99</v>
      </c>
      <c r="D90" s="8"/>
      <c r="E90" s="4">
        <v>5.48</v>
      </c>
      <c r="F90" s="9">
        <v>2.74</v>
      </c>
      <c r="G90" s="9">
        <v>2.74</v>
      </c>
      <c r="H90" s="4">
        <v>0</v>
      </c>
      <c r="I90" s="10">
        <f t="shared" si="5"/>
        <v>1419320</v>
      </c>
      <c r="J90" s="10">
        <f t="shared" si="6"/>
        <v>425796</v>
      </c>
      <c r="K90" s="10">
        <f t="shared" si="7"/>
        <v>993524</v>
      </c>
      <c r="L90" s="10">
        <f t="shared" si="8"/>
        <v>4679920</v>
      </c>
      <c r="M90" s="10">
        <f t="shared" si="9"/>
        <v>3686396</v>
      </c>
    </row>
    <row r="91" spans="1:13" s="2" customFormat="1" ht="48.75" customHeight="1" x14ac:dyDescent="0.2">
      <c r="A91" s="7">
        <v>700445</v>
      </c>
      <c r="B91" s="3" t="s">
        <v>8</v>
      </c>
      <c r="C91" s="5" t="s">
        <v>100</v>
      </c>
      <c r="D91" s="8"/>
      <c r="E91" s="4">
        <v>3.66</v>
      </c>
      <c r="F91" s="9">
        <v>1.83</v>
      </c>
      <c r="G91" s="9">
        <v>1.83</v>
      </c>
      <c r="H91" s="4">
        <v>0</v>
      </c>
      <c r="I91" s="10">
        <f t="shared" si="5"/>
        <v>947940</v>
      </c>
      <c r="J91" s="10">
        <f t="shared" si="6"/>
        <v>284382</v>
      </c>
      <c r="K91" s="10">
        <f t="shared" si="7"/>
        <v>663558</v>
      </c>
      <c r="L91" s="10">
        <f t="shared" si="8"/>
        <v>3125640</v>
      </c>
      <c r="M91" s="10">
        <f t="shared" si="9"/>
        <v>2462082</v>
      </c>
    </row>
    <row r="92" spans="1:13" s="2" customFormat="1" ht="48.75" customHeight="1" x14ac:dyDescent="0.2">
      <c r="A92" s="7">
        <v>700450</v>
      </c>
      <c r="B92" s="3" t="s">
        <v>8</v>
      </c>
      <c r="C92" s="5" t="s">
        <v>101</v>
      </c>
      <c r="D92" s="8"/>
      <c r="E92" s="4">
        <v>2.3199999999999998</v>
      </c>
      <c r="F92" s="9">
        <v>1.1599999999999999</v>
      </c>
      <c r="G92" s="9">
        <v>1.1599999999999999</v>
      </c>
      <c r="H92" s="4">
        <v>0</v>
      </c>
      <c r="I92" s="10">
        <f t="shared" si="5"/>
        <v>600880</v>
      </c>
      <c r="J92" s="10">
        <f t="shared" si="6"/>
        <v>180264</v>
      </c>
      <c r="K92" s="10">
        <f t="shared" si="7"/>
        <v>420616</v>
      </c>
      <c r="L92" s="10">
        <f t="shared" si="8"/>
        <v>1981280</v>
      </c>
      <c r="M92" s="10">
        <f t="shared" si="9"/>
        <v>1560664</v>
      </c>
    </row>
    <row r="93" spans="1:13" s="2" customFormat="1" ht="48.75" customHeight="1" x14ac:dyDescent="0.2">
      <c r="A93" s="7">
        <v>700455</v>
      </c>
      <c r="B93" s="3" t="s">
        <v>8</v>
      </c>
      <c r="C93" s="5" t="s">
        <v>102</v>
      </c>
      <c r="D93" s="8"/>
      <c r="E93" s="4">
        <v>3.26</v>
      </c>
      <c r="F93" s="9">
        <v>1.63</v>
      </c>
      <c r="G93" s="9">
        <v>1.63</v>
      </c>
      <c r="H93" s="4">
        <v>0</v>
      </c>
      <c r="I93" s="10">
        <f t="shared" si="5"/>
        <v>844340</v>
      </c>
      <c r="J93" s="10">
        <f t="shared" si="6"/>
        <v>253302</v>
      </c>
      <c r="K93" s="10">
        <f t="shared" si="7"/>
        <v>591038</v>
      </c>
      <c r="L93" s="10">
        <f t="shared" si="8"/>
        <v>2784040</v>
      </c>
      <c r="M93" s="10">
        <f t="shared" si="9"/>
        <v>2193002</v>
      </c>
    </row>
    <row r="94" spans="1:13" s="2" customFormat="1" ht="48.75" customHeight="1" x14ac:dyDescent="0.2">
      <c r="A94" s="7">
        <v>700460</v>
      </c>
      <c r="B94" s="3" t="s">
        <v>8</v>
      </c>
      <c r="C94" s="5" t="s">
        <v>103</v>
      </c>
      <c r="D94" s="8"/>
      <c r="E94" s="4">
        <v>3.4</v>
      </c>
      <c r="F94" s="9">
        <v>1.7</v>
      </c>
      <c r="G94" s="9">
        <v>1.7</v>
      </c>
      <c r="H94" s="4">
        <v>0</v>
      </c>
      <c r="I94" s="10">
        <f t="shared" si="5"/>
        <v>880600</v>
      </c>
      <c r="J94" s="10">
        <f t="shared" si="6"/>
        <v>264180</v>
      </c>
      <c r="K94" s="10">
        <f t="shared" si="7"/>
        <v>616420</v>
      </c>
      <c r="L94" s="10">
        <f t="shared" si="8"/>
        <v>2903600</v>
      </c>
      <c r="M94" s="10">
        <f t="shared" si="9"/>
        <v>2287180</v>
      </c>
    </row>
    <row r="95" spans="1:13" s="2" customFormat="1" ht="48.75" customHeight="1" x14ac:dyDescent="0.2">
      <c r="A95" s="7">
        <v>700465</v>
      </c>
      <c r="B95" s="3" t="s">
        <v>8</v>
      </c>
      <c r="C95" s="5" t="s">
        <v>104</v>
      </c>
      <c r="D95" s="8"/>
      <c r="E95" s="4">
        <v>1.6</v>
      </c>
      <c r="F95" s="9">
        <v>0.76</v>
      </c>
      <c r="G95" s="9">
        <v>0.84</v>
      </c>
      <c r="H95" s="4">
        <v>0</v>
      </c>
      <c r="I95" s="10">
        <f t="shared" si="5"/>
        <v>419040</v>
      </c>
      <c r="J95" s="10">
        <f t="shared" si="6"/>
        <v>125712</v>
      </c>
      <c r="K95" s="10">
        <f t="shared" si="7"/>
        <v>293328</v>
      </c>
      <c r="L95" s="10">
        <f t="shared" si="8"/>
        <v>1403360</v>
      </c>
      <c r="M95" s="10">
        <f t="shared" si="9"/>
        <v>1110032</v>
      </c>
    </row>
    <row r="96" spans="1:13" s="2" customFormat="1" ht="48.75" customHeight="1" x14ac:dyDescent="0.2">
      <c r="A96" s="7">
        <v>700466</v>
      </c>
      <c r="B96" s="3" t="s">
        <v>9</v>
      </c>
      <c r="C96" s="5" t="s">
        <v>105</v>
      </c>
      <c r="D96" s="8"/>
      <c r="E96" s="4">
        <v>11</v>
      </c>
      <c r="F96" s="9">
        <v>2</v>
      </c>
      <c r="G96" s="9">
        <v>9</v>
      </c>
      <c r="H96" s="4" t="s">
        <v>10</v>
      </c>
      <c r="I96" s="10">
        <f t="shared" si="5"/>
        <v>3255000</v>
      </c>
      <c r="J96" s="10">
        <f t="shared" si="6"/>
        <v>976500</v>
      </c>
      <c r="K96" s="10">
        <f t="shared" si="7"/>
        <v>2278500</v>
      </c>
      <c r="L96" s="10">
        <f t="shared" si="8"/>
        <v>12628000</v>
      </c>
      <c r="M96" s="10">
        <f t="shared" si="9"/>
        <v>10349500</v>
      </c>
    </row>
    <row r="97" spans="1:13" s="2" customFormat="1" ht="48.75" customHeight="1" x14ac:dyDescent="0.2">
      <c r="A97" s="7">
        <v>700467</v>
      </c>
      <c r="B97" s="3" t="s">
        <v>9</v>
      </c>
      <c r="C97" s="5" t="s">
        <v>106</v>
      </c>
      <c r="D97" s="8"/>
      <c r="E97" s="4">
        <v>14</v>
      </c>
      <c r="F97" s="9">
        <v>3</v>
      </c>
      <c r="G97" s="9">
        <v>11</v>
      </c>
      <c r="H97" s="4"/>
      <c r="I97" s="10">
        <f t="shared" si="5"/>
        <v>4090000</v>
      </c>
      <c r="J97" s="10">
        <f t="shared" si="6"/>
        <v>1227000</v>
      </c>
      <c r="K97" s="10">
        <f t="shared" si="7"/>
        <v>2863000</v>
      </c>
      <c r="L97" s="10">
        <f t="shared" si="8"/>
        <v>15652000</v>
      </c>
      <c r="M97" s="10">
        <f t="shared" si="9"/>
        <v>12789000</v>
      </c>
    </row>
    <row r="98" spans="1:13" s="2" customFormat="1" ht="48.75" customHeight="1" x14ac:dyDescent="0.2">
      <c r="A98" s="7">
        <v>700470</v>
      </c>
      <c r="B98" s="3" t="s">
        <v>8</v>
      </c>
      <c r="C98" s="5" t="s">
        <v>107</v>
      </c>
      <c r="D98" s="8" t="s">
        <v>108</v>
      </c>
      <c r="E98" s="4">
        <v>9.6</v>
      </c>
      <c r="F98" s="9">
        <v>4.5999999999999996</v>
      </c>
      <c r="G98" s="9">
        <v>5</v>
      </c>
      <c r="H98" s="4">
        <v>0</v>
      </c>
      <c r="I98" s="10">
        <f t="shared" si="5"/>
        <v>2509600</v>
      </c>
      <c r="J98" s="10">
        <f t="shared" si="6"/>
        <v>752880</v>
      </c>
      <c r="K98" s="10">
        <f t="shared" si="7"/>
        <v>1756720</v>
      </c>
      <c r="L98" s="10">
        <f t="shared" si="8"/>
        <v>8383200</v>
      </c>
      <c r="M98" s="10">
        <f t="shared" si="9"/>
        <v>6626480</v>
      </c>
    </row>
    <row r="99" spans="1:13" s="2" customFormat="1" ht="48.75" customHeight="1" x14ac:dyDescent="0.2">
      <c r="A99" s="7">
        <v>700475</v>
      </c>
      <c r="B99" s="3" t="s">
        <v>8</v>
      </c>
      <c r="C99" s="5" t="s">
        <v>109</v>
      </c>
      <c r="D99" s="8" t="s">
        <v>108</v>
      </c>
      <c r="E99" s="4">
        <v>9.6</v>
      </c>
      <c r="F99" s="9">
        <v>4.5999999999999996</v>
      </c>
      <c r="G99" s="9">
        <v>5</v>
      </c>
      <c r="H99" s="4">
        <v>0</v>
      </c>
      <c r="I99" s="10">
        <f t="shared" si="5"/>
        <v>2509600</v>
      </c>
      <c r="J99" s="10">
        <f t="shared" si="6"/>
        <v>752880</v>
      </c>
      <c r="K99" s="10">
        <f t="shared" si="7"/>
        <v>1756720</v>
      </c>
      <c r="L99" s="10">
        <f t="shared" si="8"/>
        <v>8383200</v>
      </c>
      <c r="M99" s="10">
        <f t="shared" si="9"/>
        <v>6626480</v>
      </c>
    </row>
    <row r="100" spans="1:13" s="2" customFormat="1" ht="48.75" customHeight="1" x14ac:dyDescent="0.2">
      <c r="A100" s="7">
        <v>700480</v>
      </c>
      <c r="B100" s="3" t="s">
        <v>8</v>
      </c>
      <c r="C100" s="5" t="s">
        <v>110</v>
      </c>
      <c r="D100" s="8" t="s">
        <v>108</v>
      </c>
      <c r="E100" s="4">
        <v>9.6</v>
      </c>
      <c r="F100" s="9">
        <v>4.5999999999999996</v>
      </c>
      <c r="G100" s="9">
        <v>5</v>
      </c>
      <c r="H100" s="4">
        <v>0</v>
      </c>
      <c r="I100" s="10">
        <f t="shared" si="5"/>
        <v>2509600</v>
      </c>
      <c r="J100" s="10">
        <f t="shared" si="6"/>
        <v>752880</v>
      </c>
      <c r="K100" s="10">
        <f t="shared" si="7"/>
        <v>1756720</v>
      </c>
      <c r="L100" s="10">
        <f t="shared" si="8"/>
        <v>8383200</v>
      </c>
      <c r="M100" s="10">
        <f t="shared" si="9"/>
        <v>6626480</v>
      </c>
    </row>
    <row r="101" spans="1:13" s="2" customFormat="1" ht="48.75" customHeight="1" x14ac:dyDescent="0.2">
      <c r="A101" s="7">
        <v>700485</v>
      </c>
      <c r="B101" s="3" t="s">
        <v>8</v>
      </c>
      <c r="C101" s="5" t="s">
        <v>111</v>
      </c>
      <c r="D101" s="8" t="s">
        <v>108</v>
      </c>
      <c r="E101" s="4">
        <v>11.9</v>
      </c>
      <c r="F101" s="9">
        <v>6</v>
      </c>
      <c r="G101" s="9">
        <v>5.9</v>
      </c>
      <c r="H101" s="4">
        <v>0</v>
      </c>
      <c r="I101" s="10">
        <f t="shared" si="5"/>
        <v>3076300</v>
      </c>
      <c r="J101" s="10">
        <f t="shared" si="6"/>
        <v>922890</v>
      </c>
      <c r="K101" s="10">
        <f t="shared" si="7"/>
        <v>2153410</v>
      </c>
      <c r="L101" s="10">
        <f t="shared" si="8"/>
        <v>10116400</v>
      </c>
      <c r="M101" s="10">
        <f t="shared" si="9"/>
        <v>7962990</v>
      </c>
    </row>
    <row r="102" spans="1:13" s="2" customFormat="1" ht="48.75" customHeight="1" x14ac:dyDescent="0.2">
      <c r="A102" s="7">
        <v>700490</v>
      </c>
      <c r="B102" s="3" t="s">
        <v>8</v>
      </c>
      <c r="C102" s="5" t="s">
        <v>112</v>
      </c>
      <c r="D102" s="8" t="s">
        <v>108</v>
      </c>
      <c r="E102" s="4">
        <v>15.8</v>
      </c>
      <c r="F102" s="9">
        <v>7.8</v>
      </c>
      <c r="G102" s="9">
        <v>8</v>
      </c>
      <c r="H102" s="4">
        <v>0</v>
      </c>
      <c r="I102" s="10">
        <f t="shared" si="5"/>
        <v>4103800</v>
      </c>
      <c r="J102" s="10">
        <f t="shared" si="6"/>
        <v>1231140</v>
      </c>
      <c r="K102" s="10">
        <f t="shared" si="7"/>
        <v>2872660</v>
      </c>
      <c r="L102" s="10">
        <f t="shared" si="8"/>
        <v>13585600</v>
      </c>
      <c r="M102" s="10">
        <f t="shared" si="9"/>
        <v>10712940</v>
      </c>
    </row>
    <row r="103" spans="1:13" s="2" customFormat="1" ht="48.75" customHeight="1" x14ac:dyDescent="0.2">
      <c r="A103" s="7">
        <v>700495</v>
      </c>
      <c r="B103" s="3" t="s">
        <v>8</v>
      </c>
      <c r="C103" s="5" t="s">
        <v>113</v>
      </c>
      <c r="D103" s="8"/>
      <c r="E103" s="4">
        <v>7.4599999999999991</v>
      </c>
      <c r="F103" s="9">
        <v>4.0199999999999996</v>
      </c>
      <c r="G103" s="9">
        <v>3.44</v>
      </c>
      <c r="H103" s="4">
        <v>0</v>
      </c>
      <c r="I103" s="10">
        <f t="shared" si="5"/>
        <v>1898500</v>
      </c>
      <c r="J103" s="10">
        <f t="shared" si="6"/>
        <v>569550</v>
      </c>
      <c r="K103" s="10">
        <f t="shared" si="7"/>
        <v>1328950</v>
      </c>
      <c r="L103" s="10">
        <f t="shared" si="8"/>
        <v>6102880</v>
      </c>
      <c r="M103" s="10">
        <f t="shared" si="9"/>
        <v>4773930</v>
      </c>
    </row>
    <row r="104" spans="1:13" s="2" customFormat="1" ht="48.75" customHeight="1" x14ac:dyDescent="0.2">
      <c r="A104" s="7">
        <v>700500</v>
      </c>
      <c r="B104" s="3" t="s">
        <v>8</v>
      </c>
      <c r="C104" s="5" t="s">
        <v>114</v>
      </c>
      <c r="D104" s="8"/>
      <c r="E104" s="4">
        <v>1.64</v>
      </c>
      <c r="F104" s="9">
        <v>0.82</v>
      </c>
      <c r="G104" s="9">
        <v>0.82</v>
      </c>
      <c r="H104" s="4">
        <v>0</v>
      </c>
      <c r="I104" s="10">
        <f t="shared" si="5"/>
        <v>424760</v>
      </c>
      <c r="J104" s="10">
        <f t="shared" si="6"/>
        <v>127428</v>
      </c>
      <c r="K104" s="10">
        <f t="shared" si="7"/>
        <v>297332</v>
      </c>
      <c r="L104" s="10">
        <f t="shared" si="8"/>
        <v>1400560</v>
      </c>
      <c r="M104" s="10">
        <f t="shared" si="9"/>
        <v>1103228</v>
      </c>
    </row>
    <row r="105" spans="1:13" s="2" customFormat="1" ht="48.75" customHeight="1" x14ac:dyDescent="0.2">
      <c r="A105" s="7">
        <v>700505</v>
      </c>
      <c r="B105" s="3" t="s">
        <v>8</v>
      </c>
      <c r="C105" s="5" t="s">
        <v>115</v>
      </c>
      <c r="D105" s="8"/>
      <c r="E105" s="4">
        <v>1.32</v>
      </c>
      <c r="F105" s="9">
        <v>0.66</v>
      </c>
      <c r="G105" s="9">
        <v>0.66</v>
      </c>
      <c r="H105" s="4">
        <v>0</v>
      </c>
      <c r="I105" s="10">
        <f t="shared" si="5"/>
        <v>341880</v>
      </c>
      <c r="J105" s="10">
        <f t="shared" si="6"/>
        <v>102564</v>
      </c>
      <c r="K105" s="10">
        <f t="shared" si="7"/>
        <v>239316</v>
      </c>
      <c r="L105" s="10">
        <f t="shared" si="8"/>
        <v>1127280</v>
      </c>
      <c r="M105" s="10">
        <f t="shared" si="9"/>
        <v>887964</v>
      </c>
    </row>
    <row r="106" spans="1:13" s="2" customFormat="1" ht="48.75" customHeight="1" x14ac:dyDescent="0.2">
      <c r="A106" s="7">
        <v>700510</v>
      </c>
      <c r="B106" s="3" t="s">
        <v>8</v>
      </c>
      <c r="C106" s="5" t="s">
        <v>116</v>
      </c>
      <c r="D106" s="8"/>
      <c r="E106" s="4">
        <v>1.6</v>
      </c>
      <c r="F106" s="9">
        <v>0.76</v>
      </c>
      <c r="G106" s="9">
        <v>0.84</v>
      </c>
      <c r="H106" s="4">
        <v>0</v>
      </c>
      <c r="I106" s="10">
        <f t="shared" si="5"/>
        <v>419040</v>
      </c>
      <c r="J106" s="10">
        <f t="shared" si="6"/>
        <v>125712</v>
      </c>
      <c r="K106" s="10">
        <f t="shared" si="7"/>
        <v>293328</v>
      </c>
      <c r="L106" s="10">
        <f t="shared" si="8"/>
        <v>1403360</v>
      </c>
      <c r="M106" s="10">
        <f t="shared" si="9"/>
        <v>1110032</v>
      </c>
    </row>
    <row r="107" spans="1:13" s="2" customFormat="1" ht="48.75" customHeight="1" x14ac:dyDescent="0.2">
      <c r="A107" s="7">
        <v>700515</v>
      </c>
      <c r="B107" s="3" t="s">
        <v>8</v>
      </c>
      <c r="C107" s="5" t="s">
        <v>117</v>
      </c>
      <c r="D107" s="8"/>
      <c r="E107" s="4">
        <v>1.6</v>
      </c>
      <c r="F107" s="9">
        <v>0.76</v>
      </c>
      <c r="G107" s="9">
        <v>0.84</v>
      </c>
      <c r="H107" s="4">
        <v>0</v>
      </c>
      <c r="I107" s="10">
        <f t="shared" si="5"/>
        <v>419040</v>
      </c>
      <c r="J107" s="10">
        <f t="shared" si="6"/>
        <v>125712</v>
      </c>
      <c r="K107" s="10">
        <f t="shared" si="7"/>
        <v>293328</v>
      </c>
      <c r="L107" s="10">
        <f t="shared" si="8"/>
        <v>1403360</v>
      </c>
      <c r="M107" s="10">
        <f t="shared" si="9"/>
        <v>1110032</v>
      </c>
    </row>
    <row r="108" spans="1:13" s="2" customFormat="1" ht="48.75" customHeight="1" x14ac:dyDescent="0.2">
      <c r="A108" s="7">
        <v>700520</v>
      </c>
      <c r="B108" s="3" t="s">
        <v>8</v>
      </c>
      <c r="C108" s="5" t="s">
        <v>118</v>
      </c>
      <c r="D108" s="8"/>
      <c r="E108" s="4">
        <v>1.32</v>
      </c>
      <c r="F108" s="9">
        <v>0.66</v>
      </c>
      <c r="G108" s="9">
        <v>0.66</v>
      </c>
      <c r="H108" s="4">
        <v>0</v>
      </c>
      <c r="I108" s="10">
        <f t="shared" si="5"/>
        <v>341880</v>
      </c>
      <c r="J108" s="10">
        <f t="shared" si="6"/>
        <v>102564</v>
      </c>
      <c r="K108" s="10">
        <f t="shared" si="7"/>
        <v>239316</v>
      </c>
      <c r="L108" s="10">
        <f t="shared" si="8"/>
        <v>1127280</v>
      </c>
      <c r="M108" s="10">
        <f t="shared" si="9"/>
        <v>887964</v>
      </c>
    </row>
    <row r="109" spans="1:13" s="2" customFormat="1" ht="48.75" customHeight="1" x14ac:dyDescent="0.2">
      <c r="A109" s="7">
        <v>700525</v>
      </c>
      <c r="B109" s="3" t="s">
        <v>8</v>
      </c>
      <c r="C109" s="5" t="s">
        <v>119</v>
      </c>
      <c r="D109" s="8"/>
      <c r="E109" s="4">
        <v>1.66</v>
      </c>
      <c r="F109" s="9">
        <v>0.82</v>
      </c>
      <c r="G109" s="9">
        <v>0.84</v>
      </c>
      <c r="H109" s="4">
        <v>0</v>
      </c>
      <c r="I109" s="10">
        <f t="shared" si="5"/>
        <v>431100</v>
      </c>
      <c r="J109" s="10">
        <f t="shared" si="6"/>
        <v>129330</v>
      </c>
      <c r="K109" s="10">
        <f t="shared" si="7"/>
        <v>301770</v>
      </c>
      <c r="L109" s="10">
        <f t="shared" si="8"/>
        <v>1426880</v>
      </c>
      <c r="M109" s="10">
        <f t="shared" si="9"/>
        <v>1125110</v>
      </c>
    </row>
    <row r="110" spans="1:13" s="2" customFormat="1" ht="48.75" customHeight="1" x14ac:dyDescent="0.2">
      <c r="A110" s="7">
        <v>700530</v>
      </c>
      <c r="B110" s="3" t="s">
        <v>8</v>
      </c>
      <c r="C110" s="5" t="s">
        <v>120</v>
      </c>
      <c r="D110" s="8"/>
      <c r="E110" s="4">
        <v>1.32</v>
      </c>
      <c r="F110" s="9">
        <v>0.66</v>
      </c>
      <c r="G110" s="9">
        <v>0.66</v>
      </c>
      <c r="H110" s="4">
        <v>0</v>
      </c>
      <c r="I110" s="10">
        <f t="shared" si="5"/>
        <v>341880</v>
      </c>
      <c r="J110" s="10">
        <f t="shared" si="6"/>
        <v>102564</v>
      </c>
      <c r="K110" s="10">
        <f t="shared" si="7"/>
        <v>239316</v>
      </c>
      <c r="L110" s="10">
        <f t="shared" si="8"/>
        <v>1127280</v>
      </c>
      <c r="M110" s="10">
        <f t="shared" si="9"/>
        <v>887964</v>
      </c>
    </row>
    <row r="111" spans="1:13" s="2" customFormat="1" ht="48.75" customHeight="1" x14ac:dyDescent="0.2">
      <c r="A111" s="7">
        <v>700535</v>
      </c>
      <c r="B111" s="3" t="s">
        <v>8</v>
      </c>
      <c r="C111" s="5" t="s">
        <v>121</v>
      </c>
      <c r="D111" s="8"/>
      <c r="E111" s="4">
        <v>1.32</v>
      </c>
      <c r="F111" s="9">
        <v>0.66</v>
      </c>
      <c r="G111" s="9">
        <v>0.66</v>
      </c>
      <c r="H111" s="4">
        <v>0</v>
      </c>
      <c r="I111" s="10">
        <f t="shared" si="5"/>
        <v>341880</v>
      </c>
      <c r="J111" s="10">
        <f t="shared" si="6"/>
        <v>102564</v>
      </c>
      <c r="K111" s="10">
        <f t="shared" si="7"/>
        <v>239316</v>
      </c>
      <c r="L111" s="10">
        <f t="shared" si="8"/>
        <v>1127280</v>
      </c>
      <c r="M111" s="10">
        <f t="shared" si="9"/>
        <v>887964</v>
      </c>
    </row>
    <row r="112" spans="1:13" s="2" customFormat="1" ht="48.75" customHeight="1" x14ac:dyDescent="0.2">
      <c r="A112" s="7">
        <v>700540</v>
      </c>
      <c r="B112" s="3" t="s">
        <v>8</v>
      </c>
      <c r="C112" s="5" t="s">
        <v>122</v>
      </c>
      <c r="D112" s="8"/>
      <c r="E112" s="4">
        <v>1.66</v>
      </c>
      <c r="F112" s="9">
        <v>0.82</v>
      </c>
      <c r="G112" s="9">
        <v>0.84</v>
      </c>
      <c r="H112" s="4">
        <v>0</v>
      </c>
      <c r="I112" s="10">
        <f t="shared" si="5"/>
        <v>431100</v>
      </c>
      <c r="J112" s="10">
        <f t="shared" si="6"/>
        <v>129330</v>
      </c>
      <c r="K112" s="10">
        <f t="shared" si="7"/>
        <v>301770</v>
      </c>
      <c r="L112" s="10">
        <f t="shared" si="8"/>
        <v>1426880</v>
      </c>
      <c r="M112" s="10">
        <f t="shared" si="9"/>
        <v>1125110</v>
      </c>
    </row>
    <row r="113" spans="1:13" s="2" customFormat="1" ht="48.75" customHeight="1" x14ac:dyDescent="0.2">
      <c r="A113" s="7">
        <v>700545</v>
      </c>
      <c r="B113" s="3" t="s">
        <v>8</v>
      </c>
      <c r="C113" s="5" t="s">
        <v>123</v>
      </c>
      <c r="D113" s="8"/>
      <c r="E113" s="4">
        <v>2.1800000000000002</v>
      </c>
      <c r="F113" s="9">
        <v>1.0900000000000001</v>
      </c>
      <c r="G113" s="9">
        <v>1.0900000000000001</v>
      </c>
      <c r="H113" s="4">
        <v>0</v>
      </c>
      <c r="I113" s="10">
        <f t="shared" si="5"/>
        <v>564620</v>
      </c>
      <c r="J113" s="10">
        <f t="shared" si="6"/>
        <v>169386</v>
      </c>
      <c r="K113" s="10">
        <f t="shared" si="7"/>
        <v>395234</v>
      </c>
      <c r="L113" s="10">
        <f t="shared" si="8"/>
        <v>1861720</v>
      </c>
      <c r="M113" s="10">
        <f t="shared" si="9"/>
        <v>1466486</v>
      </c>
    </row>
    <row r="114" spans="1:13" s="2" customFormat="1" ht="48.75" customHeight="1" x14ac:dyDescent="0.2">
      <c r="A114" s="7">
        <v>700550</v>
      </c>
      <c r="B114" s="3" t="s">
        <v>8</v>
      </c>
      <c r="C114" s="5" t="s">
        <v>124</v>
      </c>
      <c r="D114" s="8"/>
      <c r="E114" s="4">
        <v>1.32</v>
      </c>
      <c r="F114" s="9">
        <v>0.66</v>
      </c>
      <c r="G114" s="9">
        <v>0.66</v>
      </c>
      <c r="H114" s="4">
        <v>0</v>
      </c>
      <c r="I114" s="10">
        <f t="shared" si="5"/>
        <v>341880</v>
      </c>
      <c r="J114" s="10">
        <f t="shared" si="6"/>
        <v>102564</v>
      </c>
      <c r="K114" s="10">
        <f t="shared" si="7"/>
        <v>239316</v>
      </c>
      <c r="L114" s="10">
        <f t="shared" si="8"/>
        <v>1127280</v>
      </c>
      <c r="M114" s="10">
        <f t="shared" si="9"/>
        <v>887964</v>
      </c>
    </row>
    <row r="115" spans="1:13" s="2" customFormat="1" ht="48.75" customHeight="1" x14ac:dyDescent="0.2">
      <c r="A115" s="7">
        <v>700555</v>
      </c>
      <c r="B115" s="3" t="s">
        <v>8</v>
      </c>
      <c r="C115" s="5" t="s">
        <v>125</v>
      </c>
      <c r="D115" s="8"/>
      <c r="E115" s="4">
        <v>1.63</v>
      </c>
      <c r="F115" s="9">
        <v>0.79</v>
      </c>
      <c r="G115" s="9">
        <v>0.84</v>
      </c>
      <c r="H115" s="4">
        <v>0</v>
      </c>
      <c r="I115" s="10">
        <f t="shared" si="5"/>
        <v>425070</v>
      </c>
      <c r="J115" s="10">
        <f t="shared" si="6"/>
        <v>127521</v>
      </c>
      <c r="K115" s="10">
        <f t="shared" si="7"/>
        <v>297549</v>
      </c>
      <c r="L115" s="10">
        <f t="shared" si="8"/>
        <v>1415120</v>
      </c>
      <c r="M115" s="10">
        <f t="shared" si="9"/>
        <v>1117571</v>
      </c>
    </row>
    <row r="116" spans="1:13" s="2" customFormat="1" ht="48.75" customHeight="1" x14ac:dyDescent="0.2">
      <c r="A116" s="7">
        <v>700560</v>
      </c>
      <c r="B116" s="3" t="s">
        <v>8</v>
      </c>
      <c r="C116" s="5" t="s">
        <v>126</v>
      </c>
      <c r="D116" s="8"/>
      <c r="E116" s="4">
        <v>9.11</v>
      </c>
      <c r="F116" s="9">
        <v>4.4000000000000004</v>
      </c>
      <c r="G116" s="9">
        <v>4.71</v>
      </c>
      <c r="H116" s="4">
        <v>0</v>
      </c>
      <c r="I116" s="10">
        <f t="shared" si="5"/>
        <v>2377470</v>
      </c>
      <c r="J116" s="10">
        <f t="shared" si="6"/>
        <v>713241</v>
      </c>
      <c r="K116" s="10">
        <f t="shared" si="7"/>
        <v>1664229</v>
      </c>
      <c r="L116" s="10">
        <f t="shared" si="8"/>
        <v>7923160</v>
      </c>
      <c r="M116" s="10">
        <f t="shared" si="9"/>
        <v>6258931</v>
      </c>
    </row>
    <row r="117" spans="1:13" s="2" customFormat="1" ht="48.75" customHeight="1" x14ac:dyDescent="0.2">
      <c r="A117" s="7">
        <v>700565</v>
      </c>
      <c r="B117" s="3" t="s">
        <v>8</v>
      </c>
      <c r="C117" s="5" t="s">
        <v>127</v>
      </c>
      <c r="D117" s="8"/>
      <c r="E117" s="4">
        <v>2.86</v>
      </c>
      <c r="F117" s="9">
        <v>1.43</v>
      </c>
      <c r="G117" s="9">
        <v>1.43</v>
      </c>
      <c r="H117" s="4">
        <v>0</v>
      </c>
      <c r="I117" s="10">
        <f t="shared" si="5"/>
        <v>740740</v>
      </c>
      <c r="J117" s="10">
        <f t="shared" si="6"/>
        <v>222222</v>
      </c>
      <c r="K117" s="10">
        <f t="shared" si="7"/>
        <v>518518</v>
      </c>
      <c r="L117" s="10">
        <f t="shared" si="8"/>
        <v>2442440</v>
      </c>
      <c r="M117" s="10">
        <f t="shared" si="9"/>
        <v>1923922</v>
      </c>
    </row>
    <row r="118" spans="1:13" s="2" customFormat="1" ht="48.75" customHeight="1" x14ac:dyDescent="0.2">
      <c r="A118" s="7">
        <v>700570</v>
      </c>
      <c r="B118" s="3" t="s">
        <v>8</v>
      </c>
      <c r="C118" s="5" t="s">
        <v>128</v>
      </c>
      <c r="D118" s="8"/>
      <c r="E118" s="4">
        <v>1.78</v>
      </c>
      <c r="F118" s="9">
        <v>0.89</v>
      </c>
      <c r="G118" s="9">
        <v>0.89</v>
      </c>
      <c r="H118" s="4">
        <v>0</v>
      </c>
      <c r="I118" s="10">
        <f t="shared" si="5"/>
        <v>461020</v>
      </c>
      <c r="J118" s="10">
        <f t="shared" si="6"/>
        <v>138306</v>
      </c>
      <c r="K118" s="10">
        <f t="shared" si="7"/>
        <v>322714</v>
      </c>
      <c r="L118" s="10">
        <f t="shared" si="8"/>
        <v>1520120</v>
      </c>
      <c r="M118" s="10">
        <f t="shared" si="9"/>
        <v>1197406</v>
      </c>
    </row>
    <row r="119" spans="1:13" s="2" customFormat="1" ht="48.75" customHeight="1" x14ac:dyDescent="0.2">
      <c r="A119" s="7">
        <v>700575</v>
      </c>
      <c r="B119" s="3" t="s">
        <v>8</v>
      </c>
      <c r="C119" s="5" t="s">
        <v>129</v>
      </c>
      <c r="D119" s="8"/>
      <c r="E119" s="4">
        <v>4.96</v>
      </c>
      <c r="F119" s="9">
        <v>2.6</v>
      </c>
      <c r="G119" s="9">
        <v>2.36</v>
      </c>
      <c r="H119" s="4">
        <v>0</v>
      </c>
      <c r="I119" s="10">
        <f t="shared" si="5"/>
        <v>1270720</v>
      </c>
      <c r="J119" s="10">
        <f t="shared" si="6"/>
        <v>381216</v>
      </c>
      <c r="K119" s="10">
        <f t="shared" si="7"/>
        <v>889504</v>
      </c>
      <c r="L119" s="10">
        <f t="shared" si="8"/>
        <v>4124960</v>
      </c>
      <c r="M119" s="10">
        <f t="shared" si="9"/>
        <v>3235456</v>
      </c>
    </row>
    <row r="120" spans="1:13" s="2" customFormat="1" ht="48.75" customHeight="1" x14ac:dyDescent="0.2">
      <c r="A120" s="7">
        <v>700580</v>
      </c>
      <c r="B120" s="3" t="s">
        <v>8</v>
      </c>
      <c r="C120" s="5" t="s">
        <v>130</v>
      </c>
      <c r="D120" s="8"/>
      <c r="E120" s="4">
        <v>1.6</v>
      </c>
      <c r="F120" s="9">
        <v>0.76</v>
      </c>
      <c r="G120" s="9">
        <v>0.84</v>
      </c>
      <c r="H120" s="4">
        <v>0</v>
      </c>
      <c r="I120" s="10">
        <f t="shared" si="5"/>
        <v>419040</v>
      </c>
      <c r="J120" s="10">
        <f t="shared" si="6"/>
        <v>125712</v>
      </c>
      <c r="K120" s="10">
        <f t="shared" si="7"/>
        <v>293328</v>
      </c>
      <c r="L120" s="10">
        <f t="shared" si="8"/>
        <v>1403360</v>
      </c>
      <c r="M120" s="10">
        <f t="shared" si="9"/>
        <v>1110032</v>
      </c>
    </row>
    <row r="121" spans="1:13" s="2" customFormat="1" ht="48.75" customHeight="1" x14ac:dyDescent="0.2">
      <c r="A121" s="7">
        <v>700585</v>
      </c>
      <c r="B121" s="3" t="s">
        <v>8</v>
      </c>
      <c r="C121" s="5" t="s">
        <v>131</v>
      </c>
      <c r="D121" s="8"/>
      <c r="E121" s="4">
        <v>2.3199999999999998</v>
      </c>
      <c r="F121" s="9">
        <v>1.1599999999999999</v>
      </c>
      <c r="G121" s="9">
        <v>1.1599999999999999</v>
      </c>
      <c r="H121" s="4">
        <v>0</v>
      </c>
      <c r="I121" s="10">
        <f t="shared" si="5"/>
        <v>600880</v>
      </c>
      <c r="J121" s="10">
        <f t="shared" si="6"/>
        <v>180264</v>
      </c>
      <c r="K121" s="10">
        <f t="shared" si="7"/>
        <v>420616</v>
      </c>
      <c r="L121" s="10">
        <f t="shared" si="8"/>
        <v>1981280</v>
      </c>
      <c r="M121" s="10">
        <f t="shared" si="9"/>
        <v>1560664</v>
      </c>
    </row>
    <row r="122" spans="1:13" s="2" customFormat="1" ht="48.75" customHeight="1" x14ac:dyDescent="0.2">
      <c r="A122" s="7">
        <v>700590</v>
      </c>
      <c r="B122" s="3" t="s">
        <v>8</v>
      </c>
      <c r="C122" s="5" t="s">
        <v>132</v>
      </c>
      <c r="D122" s="8"/>
      <c r="E122" s="4">
        <v>1.72</v>
      </c>
      <c r="F122" s="9">
        <v>0.83</v>
      </c>
      <c r="G122" s="9">
        <v>0.89</v>
      </c>
      <c r="H122" s="4">
        <v>0</v>
      </c>
      <c r="I122" s="10">
        <f t="shared" si="5"/>
        <v>448960</v>
      </c>
      <c r="J122" s="10">
        <f t="shared" si="6"/>
        <v>134688</v>
      </c>
      <c r="K122" s="10">
        <f t="shared" si="7"/>
        <v>314272</v>
      </c>
      <c r="L122" s="10">
        <f t="shared" si="8"/>
        <v>1496600</v>
      </c>
      <c r="M122" s="10">
        <f t="shared" si="9"/>
        <v>1182328</v>
      </c>
    </row>
    <row r="123" spans="1:13" s="2" customFormat="1" ht="48.75" customHeight="1" x14ac:dyDescent="0.2">
      <c r="A123" s="7">
        <v>700595</v>
      </c>
      <c r="B123" s="3" t="s">
        <v>8</v>
      </c>
      <c r="C123" s="5" t="s">
        <v>133</v>
      </c>
      <c r="D123" s="8"/>
      <c r="E123" s="4">
        <v>1.32</v>
      </c>
      <c r="F123" s="9">
        <v>0.66</v>
      </c>
      <c r="G123" s="9">
        <v>0.66</v>
      </c>
      <c r="H123" s="4">
        <v>0</v>
      </c>
      <c r="I123" s="10">
        <f t="shared" si="5"/>
        <v>341880</v>
      </c>
      <c r="J123" s="10">
        <f t="shared" si="6"/>
        <v>102564</v>
      </c>
      <c r="K123" s="10">
        <f t="shared" si="7"/>
        <v>239316</v>
      </c>
      <c r="L123" s="10">
        <f t="shared" si="8"/>
        <v>1127280</v>
      </c>
      <c r="M123" s="10">
        <f t="shared" si="9"/>
        <v>887964</v>
      </c>
    </row>
    <row r="124" spans="1:13" s="2" customFormat="1" ht="48.75" customHeight="1" x14ac:dyDescent="0.2">
      <c r="A124" s="7">
        <v>700600</v>
      </c>
      <c r="B124" s="3" t="s">
        <v>8</v>
      </c>
      <c r="C124" s="5" t="s">
        <v>134</v>
      </c>
      <c r="D124" s="8"/>
      <c r="E124" s="4">
        <v>1.9</v>
      </c>
      <c r="F124" s="9">
        <v>0.95</v>
      </c>
      <c r="G124" s="9">
        <v>0.95</v>
      </c>
      <c r="H124" s="4">
        <v>0</v>
      </c>
      <c r="I124" s="10">
        <f t="shared" si="5"/>
        <v>492100</v>
      </c>
      <c r="J124" s="10">
        <f t="shared" si="6"/>
        <v>147630</v>
      </c>
      <c r="K124" s="10">
        <f t="shared" si="7"/>
        <v>344470</v>
      </c>
      <c r="L124" s="10">
        <f t="shared" si="8"/>
        <v>1622600</v>
      </c>
      <c r="M124" s="10">
        <f t="shared" si="9"/>
        <v>1278130</v>
      </c>
    </row>
    <row r="125" spans="1:13" s="2" customFormat="1" ht="48.75" customHeight="1" x14ac:dyDescent="0.2">
      <c r="A125" s="7">
        <v>700605</v>
      </c>
      <c r="B125" s="3" t="s">
        <v>8</v>
      </c>
      <c r="C125" s="5" t="s">
        <v>135</v>
      </c>
      <c r="D125" s="8"/>
      <c r="E125" s="4">
        <v>2.33</v>
      </c>
      <c r="F125" s="9">
        <v>1.2</v>
      </c>
      <c r="G125" s="9">
        <v>1.1299999999999999</v>
      </c>
      <c r="H125" s="4">
        <v>0</v>
      </c>
      <c r="I125" s="10">
        <f t="shared" si="5"/>
        <v>599410</v>
      </c>
      <c r="J125" s="10">
        <f t="shared" si="6"/>
        <v>179823</v>
      </c>
      <c r="K125" s="10">
        <f t="shared" si="7"/>
        <v>419587</v>
      </c>
      <c r="L125" s="10">
        <f t="shared" si="8"/>
        <v>1957479.9999999998</v>
      </c>
      <c r="M125" s="10">
        <f t="shared" si="9"/>
        <v>1537892.9999999998</v>
      </c>
    </row>
    <row r="126" spans="1:13" s="2" customFormat="1" ht="48.75" customHeight="1" x14ac:dyDescent="0.2">
      <c r="A126" s="7">
        <v>700610</v>
      </c>
      <c r="B126" s="3" t="s">
        <v>8</v>
      </c>
      <c r="C126" s="5" t="s">
        <v>136</v>
      </c>
      <c r="D126" s="8"/>
      <c r="E126" s="4">
        <v>1.64</v>
      </c>
      <c r="F126" s="9">
        <v>0.82</v>
      </c>
      <c r="G126" s="9">
        <v>0.82</v>
      </c>
      <c r="H126" s="4">
        <v>0</v>
      </c>
      <c r="I126" s="10">
        <f t="shared" si="5"/>
        <v>424760</v>
      </c>
      <c r="J126" s="10">
        <f t="shared" si="6"/>
        <v>127428</v>
      </c>
      <c r="K126" s="10">
        <f t="shared" si="7"/>
        <v>297332</v>
      </c>
      <c r="L126" s="10">
        <f t="shared" si="8"/>
        <v>1400560</v>
      </c>
      <c r="M126" s="10">
        <f t="shared" si="9"/>
        <v>1103228</v>
      </c>
    </row>
    <row r="127" spans="1:13" s="2" customFormat="1" ht="48.75" customHeight="1" x14ac:dyDescent="0.2">
      <c r="A127" s="7">
        <v>700615</v>
      </c>
      <c r="B127" s="3" t="s">
        <v>8</v>
      </c>
      <c r="C127" s="5" t="s">
        <v>137</v>
      </c>
      <c r="D127" s="8"/>
      <c r="E127" s="4">
        <v>1.98</v>
      </c>
      <c r="F127" s="9">
        <v>0.99</v>
      </c>
      <c r="G127" s="9">
        <v>0.99</v>
      </c>
      <c r="H127" s="4">
        <v>0</v>
      </c>
      <c r="I127" s="10">
        <f t="shared" si="5"/>
        <v>512820</v>
      </c>
      <c r="J127" s="10">
        <f t="shared" si="6"/>
        <v>153846</v>
      </c>
      <c r="K127" s="10">
        <f t="shared" si="7"/>
        <v>358974</v>
      </c>
      <c r="L127" s="10">
        <f t="shared" si="8"/>
        <v>1690920</v>
      </c>
      <c r="M127" s="10">
        <f t="shared" si="9"/>
        <v>1331946</v>
      </c>
    </row>
    <row r="128" spans="1:13" s="2" customFormat="1" ht="48.75" customHeight="1" x14ac:dyDescent="0.2">
      <c r="A128" s="7">
        <v>700620</v>
      </c>
      <c r="B128" s="3" t="s">
        <v>8</v>
      </c>
      <c r="C128" s="5" t="s">
        <v>138</v>
      </c>
      <c r="D128" s="8"/>
      <c r="E128" s="4">
        <v>1.32</v>
      </c>
      <c r="F128" s="9">
        <v>0.66</v>
      </c>
      <c r="G128" s="9">
        <v>0.66</v>
      </c>
      <c r="H128" s="4">
        <v>0</v>
      </c>
      <c r="I128" s="10">
        <f t="shared" si="5"/>
        <v>341880</v>
      </c>
      <c r="J128" s="10">
        <f t="shared" si="6"/>
        <v>102564</v>
      </c>
      <c r="K128" s="10">
        <f t="shared" si="7"/>
        <v>239316</v>
      </c>
      <c r="L128" s="10">
        <f t="shared" si="8"/>
        <v>1127280</v>
      </c>
      <c r="M128" s="10">
        <f t="shared" si="9"/>
        <v>887964</v>
      </c>
    </row>
    <row r="129" spans="1:13" s="2" customFormat="1" ht="48.75" customHeight="1" x14ac:dyDescent="0.2">
      <c r="A129" s="7">
        <v>700625</v>
      </c>
      <c r="B129" s="3" t="s">
        <v>8</v>
      </c>
      <c r="C129" s="5" t="s">
        <v>139</v>
      </c>
      <c r="D129" s="8"/>
      <c r="E129" s="4">
        <v>1.64</v>
      </c>
      <c r="F129" s="9">
        <v>0.82</v>
      </c>
      <c r="G129" s="9">
        <v>0.82</v>
      </c>
      <c r="H129" s="4">
        <v>0</v>
      </c>
      <c r="I129" s="10">
        <f t="shared" si="5"/>
        <v>424760</v>
      </c>
      <c r="J129" s="10">
        <f t="shared" si="6"/>
        <v>127428</v>
      </c>
      <c r="K129" s="10">
        <f t="shared" si="7"/>
        <v>297332</v>
      </c>
      <c r="L129" s="10">
        <f t="shared" si="8"/>
        <v>1400560</v>
      </c>
      <c r="M129" s="10">
        <f t="shared" si="9"/>
        <v>1103228</v>
      </c>
    </row>
    <row r="130" spans="1:13" s="2" customFormat="1" ht="48.75" customHeight="1" x14ac:dyDescent="0.2">
      <c r="A130" s="7">
        <v>700630</v>
      </c>
      <c r="B130" s="3" t="s">
        <v>8</v>
      </c>
      <c r="C130" s="5" t="s">
        <v>140</v>
      </c>
      <c r="D130" s="8"/>
      <c r="E130" s="4">
        <v>2.0300000000000002</v>
      </c>
      <c r="F130" s="9">
        <v>0.98</v>
      </c>
      <c r="G130" s="9">
        <v>1.05</v>
      </c>
      <c r="H130" s="4">
        <v>0</v>
      </c>
      <c r="I130" s="10">
        <f t="shared" si="5"/>
        <v>529830</v>
      </c>
      <c r="J130" s="10">
        <f t="shared" si="6"/>
        <v>158949</v>
      </c>
      <c r="K130" s="10">
        <f t="shared" si="7"/>
        <v>370881</v>
      </c>
      <c r="L130" s="10">
        <f t="shared" si="8"/>
        <v>1765960</v>
      </c>
      <c r="M130" s="10">
        <f t="shared" si="9"/>
        <v>1395079</v>
      </c>
    </row>
    <row r="131" spans="1:13" s="2" customFormat="1" ht="48.75" customHeight="1" x14ac:dyDescent="0.2">
      <c r="A131" s="7">
        <v>700635</v>
      </c>
      <c r="B131" s="3" t="s">
        <v>8</v>
      </c>
      <c r="C131" s="5" t="s">
        <v>141</v>
      </c>
      <c r="D131" s="8"/>
      <c r="E131" s="4">
        <v>2.1800000000000002</v>
      </c>
      <c r="F131" s="9">
        <v>1.0900000000000001</v>
      </c>
      <c r="G131" s="9">
        <v>1.0900000000000001</v>
      </c>
      <c r="H131" s="4">
        <v>0</v>
      </c>
      <c r="I131" s="10">
        <f t="shared" ref="I131:I136" si="10">F131*201000+G131*317000</f>
        <v>564620</v>
      </c>
      <c r="J131" s="10">
        <f t="shared" ref="J131:J136" si="11">I131*30/100</f>
        <v>169386</v>
      </c>
      <c r="K131" s="10">
        <f t="shared" ref="K131:K136" si="12">I131*70/100</f>
        <v>395234</v>
      </c>
      <c r="L131" s="10">
        <f t="shared" ref="L131:L136" si="13">F131*392000+G131*1316000</f>
        <v>1861720</v>
      </c>
      <c r="M131" s="10">
        <f t="shared" ref="M131:M136" si="14">L131-K131</f>
        <v>1466486</v>
      </c>
    </row>
    <row r="132" spans="1:13" s="2" customFormat="1" ht="48.75" customHeight="1" x14ac:dyDescent="0.2">
      <c r="A132" s="7">
        <v>700640</v>
      </c>
      <c r="B132" s="3" t="s">
        <v>8</v>
      </c>
      <c r="C132" s="5" t="s">
        <v>142</v>
      </c>
      <c r="D132" s="8"/>
      <c r="E132" s="4">
        <v>7.0500000000000007</v>
      </c>
      <c r="F132" s="9">
        <v>3.64</v>
      </c>
      <c r="G132" s="9">
        <v>3.41</v>
      </c>
      <c r="H132" s="4">
        <v>0</v>
      </c>
      <c r="I132" s="10">
        <f t="shared" si="10"/>
        <v>1812610</v>
      </c>
      <c r="J132" s="10">
        <f t="shared" si="11"/>
        <v>543783</v>
      </c>
      <c r="K132" s="10">
        <f t="shared" si="12"/>
        <v>1268827</v>
      </c>
      <c r="L132" s="10">
        <f t="shared" si="13"/>
        <v>5914440</v>
      </c>
      <c r="M132" s="10">
        <f t="shared" si="14"/>
        <v>4645613</v>
      </c>
    </row>
    <row r="133" spans="1:13" s="2" customFormat="1" ht="48.75" customHeight="1" x14ac:dyDescent="0.2">
      <c r="A133" s="7">
        <v>700645</v>
      </c>
      <c r="B133" s="3" t="s">
        <v>8</v>
      </c>
      <c r="C133" s="5" t="s">
        <v>143</v>
      </c>
      <c r="D133" s="8"/>
      <c r="E133" s="4">
        <v>1.4100000000000001</v>
      </c>
      <c r="F133" s="9">
        <v>0.67</v>
      </c>
      <c r="G133" s="9">
        <v>0.74</v>
      </c>
      <c r="H133" s="4">
        <v>0</v>
      </c>
      <c r="I133" s="10">
        <f t="shared" si="10"/>
        <v>369250</v>
      </c>
      <c r="J133" s="10">
        <f t="shared" si="11"/>
        <v>110775</v>
      </c>
      <c r="K133" s="10">
        <f t="shared" si="12"/>
        <v>258475</v>
      </c>
      <c r="L133" s="10">
        <f t="shared" si="13"/>
        <v>1236480</v>
      </c>
      <c r="M133" s="10">
        <f t="shared" si="14"/>
        <v>978005</v>
      </c>
    </row>
    <row r="134" spans="1:13" s="2" customFormat="1" ht="48.75" customHeight="1" x14ac:dyDescent="0.2">
      <c r="A134" s="7">
        <v>700650</v>
      </c>
      <c r="B134" s="3" t="s">
        <v>8</v>
      </c>
      <c r="C134" s="5" t="s">
        <v>144</v>
      </c>
      <c r="D134" s="8"/>
      <c r="E134" s="4">
        <v>1.64</v>
      </c>
      <c r="F134" s="9">
        <v>0.82</v>
      </c>
      <c r="G134" s="9">
        <v>0.82</v>
      </c>
      <c r="H134" s="4">
        <v>0</v>
      </c>
      <c r="I134" s="10">
        <f t="shared" si="10"/>
        <v>424760</v>
      </c>
      <c r="J134" s="10">
        <f t="shared" si="11"/>
        <v>127428</v>
      </c>
      <c r="K134" s="10">
        <f t="shared" si="12"/>
        <v>297332</v>
      </c>
      <c r="L134" s="10">
        <f t="shared" si="13"/>
        <v>1400560</v>
      </c>
      <c r="M134" s="10">
        <f t="shared" si="14"/>
        <v>1103228</v>
      </c>
    </row>
    <row r="135" spans="1:13" s="2" customFormat="1" ht="48.75" customHeight="1" x14ac:dyDescent="0.2">
      <c r="A135" s="7">
        <v>700655</v>
      </c>
      <c r="B135" s="3" t="s">
        <v>8</v>
      </c>
      <c r="C135" s="5" t="s">
        <v>145</v>
      </c>
      <c r="D135" s="8"/>
      <c r="E135" s="4">
        <v>4.8699999999999992</v>
      </c>
      <c r="F135" s="9">
        <v>2.78</v>
      </c>
      <c r="G135" s="9">
        <v>2.09</v>
      </c>
      <c r="H135" s="4">
        <v>0</v>
      </c>
      <c r="I135" s="10">
        <f t="shared" si="10"/>
        <v>1221310</v>
      </c>
      <c r="J135" s="10">
        <f t="shared" si="11"/>
        <v>366393</v>
      </c>
      <c r="K135" s="10">
        <f t="shared" si="12"/>
        <v>854917</v>
      </c>
      <c r="L135" s="10">
        <f t="shared" si="13"/>
        <v>3840200</v>
      </c>
      <c r="M135" s="10">
        <f t="shared" si="14"/>
        <v>2985283</v>
      </c>
    </row>
    <row r="136" spans="1:13" s="2" customFormat="1" ht="48.75" customHeight="1" x14ac:dyDescent="0.2">
      <c r="A136" s="7">
        <v>700660</v>
      </c>
      <c r="B136" s="3" t="s">
        <v>8</v>
      </c>
      <c r="C136" s="5" t="s">
        <v>146</v>
      </c>
      <c r="D136" s="8"/>
      <c r="E136" s="4">
        <v>7.4499999999999993</v>
      </c>
      <c r="F136" s="9">
        <v>4.76</v>
      </c>
      <c r="G136" s="9">
        <v>2.69</v>
      </c>
      <c r="H136" s="4">
        <v>0</v>
      </c>
      <c r="I136" s="10">
        <f t="shared" si="10"/>
        <v>1809490</v>
      </c>
      <c r="J136" s="10">
        <f t="shared" si="11"/>
        <v>542847</v>
      </c>
      <c r="K136" s="10">
        <f t="shared" si="12"/>
        <v>1266643</v>
      </c>
      <c r="L136" s="10">
        <f t="shared" si="13"/>
        <v>5405960</v>
      </c>
      <c r="M136" s="10">
        <f t="shared" si="14"/>
        <v>4139317</v>
      </c>
    </row>
    <row r="137" spans="1:13" ht="66.75" customHeight="1" x14ac:dyDescent="0.2">
      <c r="A137" s="14" t="s">
        <v>152</v>
      </c>
      <c r="B137" s="14"/>
      <c r="C137" s="14"/>
      <c r="D137" s="14"/>
      <c r="E137" s="14"/>
      <c r="F137" s="14"/>
      <c r="G137" s="14"/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رادیوگرافی</vt:lpstr>
    </vt:vector>
  </TitlesOfParts>
  <Company>mums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زهرا قنبری</dc:creator>
  <cp:lastModifiedBy>اسماعیل اسدی</cp:lastModifiedBy>
  <dcterms:created xsi:type="dcterms:W3CDTF">2023-05-03T05:50:10Z</dcterms:created>
  <dcterms:modified xsi:type="dcterms:W3CDTF">2023-05-14T08:37:58Z</dcterms:modified>
</cp:coreProperties>
</file>