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adie1\Desktop\1402\سایت اقتصاد درمان\"/>
    </mc:Choice>
  </mc:AlternateContent>
  <bookViews>
    <workbookView xWindow="0" yWindow="0" windowWidth="24000" windowHeight="9735"/>
  </bookViews>
  <sheets>
    <sheet name="سی تی اسکن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6" l="1"/>
  <c r="J3" i="6"/>
  <c r="K3" i="6"/>
  <c r="L3" i="6"/>
  <c r="M3" i="6" s="1"/>
  <c r="I4" i="6"/>
  <c r="J4" i="6" s="1"/>
  <c r="K4" i="6"/>
  <c r="L4" i="6"/>
  <c r="M4" i="6"/>
  <c r="I5" i="6"/>
  <c r="J5" i="6"/>
  <c r="K5" i="6"/>
  <c r="L5" i="6"/>
  <c r="M5" i="6" s="1"/>
  <c r="I6" i="6"/>
  <c r="J6" i="6" s="1"/>
  <c r="K6" i="6"/>
  <c r="L6" i="6"/>
  <c r="M6" i="6"/>
  <c r="I7" i="6"/>
  <c r="J7" i="6"/>
  <c r="K7" i="6"/>
  <c r="L7" i="6"/>
  <c r="M7" i="6" s="1"/>
  <c r="I8" i="6"/>
  <c r="J8" i="6" s="1"/>
  <c r="K8" i="6"/>
  <c r="L8" i="6"/>
  <c r="M8" i="6"/>
  <c r="I9" i="6"/>
  <c r="J9" i="6"/>
  <c r="K9" i="6"/>
  <c r="L9" i="6"/>
  <c r="M9" i="6" s="1"/>
  <c r="L97" i="6" l="1"/>
  <c r="J97" i="6"/>
  <c r="I97" i="6"/>
  <c r="K97" i="6" s="1"/>
  <c r="L96" i="6"/>
  <c r="K96" i="6"/>
  <c r="M96" i="6" s="1"/>
  <c r="I96" i="6"/>
  <c r="J96" i="6" s="1"/>
  <c r="L95" i="6"/>
  <c r="J95" i="6"/>
  <c r="I95" i="6"/>
  <c r="K95" i="6" s="1"/>
  <c r="L94" i="6"/>
  <c r="I94" i="6"/>
  <c r="J94" i="6" s="1"/>
  <c r="L93" i="6"/>
  <c r="J93" i="6"/>
  <c r="I93" i="6"/>
  <c r="K93" i="6" s="1"/>
  <c r="L92" i="6"/>
  <c r="K92" i="6"/>
  <c r="M92" i="6" s="1"/>
  <c r="I92" i="6"/>
  <c r="J92" i="6" s="1"/>
  <c r="L91" i="6"/>
  <c r="J91" i="6"/>
  <c r="I91" i="6"/>
  <c r="K91" i="6" s="1"/>
  <c r="L90" i="6"/>
  <c r="I90" i="6"/>
  <c r="J90" i="6" s="1"/>
  <c r="L89" i="6"/>
  <c r="J89" i="6"/>
  <c r="I89" i="6"/>
  <c r="K89" i="6" s="1"/>
  <c r="L88" i="6"/>
  <c r="K88" i="6"/>
  <c r="M88" i="6" s="1"/>
  <c r="I88" i="6"/>
  <c r="J88" i="6" s="1"/>
  <c r="L87" i="6"/>
  <c r="J87" i="6"/>
  <c r="I87" i="6"/>
  <c r="K87" i="6" s="1"/>
  <c r="L86" i="6"/>
  <c r="I86" i="6"/>
  <c r="J86" i="6" s="1"/>
  <c r="L85" i="6"/>
  <c r="J85" i="6"/>
  <c r="I85" i="6"/>
  <c r="K85" i="6" s="1"/>
  <c r="L84" i="6"/>
  <c r="K84" i="6"/>
  <c r="M84" i="6" s="1"/>
  <c r="I84" i="6"/>
  <c r="J84" i="6" s="1"/>
  <c r="L83" i="6"/>
  <c r="J83" i="6"/>
  <c r="I83" i="6"/>
  <c r="K83" i="6" s="1"/>
  <c r="L82" i="6"/>
  <c r="I82" i="6"/>
  <c r="J82" i="6" s="1"/>
  <c r="L81" i="6"/>
  <c r="J81" i="6"/>
  <c r="I81" i="6"/>
  <c r="K81" i="6" s="1"/>
  <c r="L80" i="6"/>
  <c r="K80" i="6"/>
  <c r="M80" i="6" s="1"/>
  <c r="I80" i="6"/>
  <c r="J80" i="6" s="1"/>
  <c r="L79" i="6"/>
  <c r="J79" i="6"/>
  <c r="I79" i="6"/>
  <c r="K79" i="6" s="1"/>
  <c r="L78" i="6"/>
  <c r="I78" i="6"/>
  <c r="J78" i="6" s="1"/>
  <c r="L77" i="6"/>
  <c r="J77" i="6"/>
  <c r="I77" i="6"/>
  <c r="K77" i="6" s="1"/>
  <c r="L76" i="6"/>
  <c r="K76" i="6"/>
  <c r="M76" i="6" s="1"/>
  <c r="I76" i="6"/>
  <c r="J76" i="6" s="1"/>
  <c r="L75" i="6"/>
  <c r="J75" i="6"/>
  <c r="I75" i="6"/>
  <c r="K75" i="6" s="1"/>
  <c r="L74" i="6"/>
  <c r="I74" i="6"/>
  <c r="J74" i="6" s="1"/>
  <c r="L73" i="6"/>
  <c r="J73" i="6"/>
  <c r="I73" i="6"/>
  <c r="K73" i="6" s="1"/>
  <c r="L72" i="6"/>
  <c r="K72" i="6"/>
  <c r="M72" i="6" s="1"/>
  <c r="I72" i="6"/>
  <c r="J72" i="6" s="1"/>
  <c r="L71" i="6"/>
  <c r="J71" i="6"/>
  <c r="I71" i="6"/>
  <c r="K71" i="6" s="1"/>
  <c r="L70" i="6"/>
  <c r="I70" i="6"/>
  <c r="J70" i="6" s="1"/>
  <c r="L69" i="6"/>
  <c r="J69" i="6"/>
  <c r="I69" i="6"/>
  <c r="K69" i="6" s="1"/>
  <c r="L68" i="6"/>
  <c r="K68" i="6"/>
  <c r="M68" i="6" s="1"/>
  <c r="I68" i="6"/>
  <c r="J68" i="6" s="1"/>
  <c r="L67" i="6"/>
  <c r="J67" i="6"/>
  <c r="I67" i="6"/>
  <c r="K67" i="6" s="1"/>
  <c r="L66" i="6"/>
  <c r="I66" i="6"/>
  <c r="J66" i="6" s="1"/>
  <c r="L65" i="6"/>
  <c r="J65" i="6"/>
  <c r="I65" i="6"/>
  <c r="K65" i="6" s="1"/>
  <c r="L64" i="6"/>
  <c r="K64" i="6"/>
  <c r="M64" i="6" s="1"/>
  <c r="I64" i="6"/>
  <c r="J64" i="6" s="1"/>
  <c r="L63" i="6"/>
  <c r="J63" i="6"/>
  <c r="I63" i="6"/>
  <c r="K63" i="6" s="1"/>
  <c r="L62" i="6"/>
  <c r="I62" i="6"/>
  <c r="J62" i="6" s="1"/>
  <c r="L61" i="6"/>
  <c r="J61" i="6"/>
  <c r="I61" i="6"/>
  <c r="K61" i="6" s="1"/>
  <c r="L60" i="6"/>
  <c r="K60" i="6"/>
  <c r="M60" i="6" s="1"/>
  <c r="I60" i="6"/>
  <c r="J60" i="6" s="1"/>
  <c r="L59" i="6"/>
  <c r="J59" i="6"/>
  <c r="I59" i="6"/>
  <c r="K59" i="6" s="1"/>
  <c r="L58" i="6"/>
  <c r="I58" i="6"/>
  <c r="J58" i="6" s="1"/>
  <c r="L57" i="6"/>
  <c r="J57" i="6"/>
  <c r="I57" i="6"/>
  <c r="K57" i="6" s="1"/>
  <c r="L56" i="6"/>
  <c r="K56" i="6"/>
  <c r="M56" i="6" s="1"/>
  <c r="I56" i="6"/>
  <c r="J56" i="6" s="1"/>
  <c r="L55" i="6"/>
  <c r="J55" i="6"/>
  <c r="I55" i="6"/>
  <c r="K55" i="6" s="1"/>
  <c r="L54" i="6"/>
  <c r="I54" i="6"/>
  <c r="J54" i="6" s="1"/>
  <c r="L53" i="6"/>
  <c r="J53" i="6"/>
  <c r="I53" i="6"/>
  <c r="K53" i="6" s="1"/>
  <c r="L52" i="6"/>
  <c r="K52" i="6"/>
  <c r="M52" i="6" s="1"/>
  <c r="I52" i="6"/>
  <c r="J52" i="6" s="1"/>
  <c r="L51" i="6"/>
  <c r="J51" i="6"/>
  <c r="I51" i="6"/>
  <c r="K51" i="6" s="1"/>
  <c r="L50" i="6"/>
  <c r="I50" i="6"/>
  <c r="J50" i="6" s="1"/>
  <c r="L49" i="6"/>
  <c r="J49" i="6"/>
  <c r="I49" i="6"/>
  <c r="K49" i="6" s="1"/>
  <c r="L48" i="6"/>
  <c r="K48" i="6"/>
  <c r="M48" i="6" s="1"/>
  <c r="I48" i="6"/>
  <c r="J48" i="6" s="1"/>
  <c r="L47" i="6"/>
  <c r="J47" i="6"/>
  <c r="I47" i="6"/>
  <c r="K47" i="6" s="1"/>
  <c r="L46" i="6"/>
  <c r="I46" i="6"/>
  <c r="J46" i="6" s="1"/>
  <c r="L45" i="6"/>
  <c r="J45" i="6"/>
  <c r="I45" i="6"/>
  <c r="K45" i="6" s="1"/>
  <c r="L44" i="6"/>
  <c r="K44" i="6"/>
  <c r="M44" i="6" s="1"/>
  <c r="I44" i="6"/>
  <c r="J44" i="6" s="1"/>
  <c r="L43" i="6"/>
  <c r="J43" i="6"/>
  <c r="I43" i="6"/>
  <c r="K43" i="6" s="1"/>
  <c r="L42" i="6"/>
  <c r="I42" i="6"/>
  <c r="J42" i="6" s="1"/>
  <c r="L41" i="6"/>
  <c r="I41" i="6"/>
  <c r="J41" i="6" s="1"/>
  <c r="L40" i="6"/>
  <c r="J40" i="6"/>
  <c r="I40" i="6"/>
  <c r="K40" i="6" s="1"/>
  <c r="L39" i="6"/>
  <c r="I39" i="6"/>
  <c r="J39" i="6" s="1"/>
  <c r="L38" i="6"/>
  <c r="J38" i="6"/>
  <c r="I38" i="6"/>
  <c r="K38" i="6" s="1"/>
  <c r="L37" i="6"/>
  <c r="I37" i="6"/>
  <c r="J37" i="6" s="1"/>
  <c r="L36" i="6"/>
  <c r="J36" i="6"/>
  <c r="I36" i="6"/>
  <c r="K36" i="6" s="1"/>
  <c r="L35" i="6"/>
  <c r="I35" i="6"/>
  <c r="J35" i="6" s="1"/>
  <c r="L34" i="6"/>
  <c r="J34" i="6"/>
  <c r="I34" i="6"/>
  <c r="K34" i="6" s="1"/>
  <c r="L33" i="6"/>
  <c r="I33" i="6"/>
  <c r="J33" i="6" s="1"/>
  <c r="L32" i="6"/>
  <c r="J32" i="6"/>
  <c r="I32" i="6"/>
  <c r="K32" i="6" s="1"/>
  <c r="L31" i="6"/>
  <c r="I31" i="6"/>
  <c r="J31" i="6" s="1"/>
  <c r="L30" i="6"/>
  <c r="J30" i="6"/>
  <c r="I30" i="6"/>
  <c r="K30" i="6" s="1"/>
  <c r="L29" i="6"/>
  <c r="I29" i="6"/>
  <c r="J29" i="6" s="1"/>
  <c r="L28" i="6"/>
  <c r="J28" i="6"/>
  <c r="I28" i="6"/>
  <c r="K28" i="6" s="1"/>
  <c r="L27" i="6"/>
  <c r="I27" i="6"/>
  <c r="J27" i="6" s="1"/>
  <c r="L26" i="6"/>
  <c r="J26" i="6"/>
  <c r="I26" i="6"/>
  <c r="K26" i="6" s="1"/>
  <c r="L25" i="6"/>
  <c r="I25" i="6"/>
  <c r="J25" i="6" s="1"/>
  <c r="L24" i="6"/>
  <c r="J24" i="6"/>
  <c r="I24" i="6"/>
  <c r="K24" i="6" s="1"/>
  <c r="L23" i="6"/>
  <c r="I23" i="6"/>
  <c r="J23" i="6" s="1"/>
  <c r="L22" i="6"/>
  <c r="J22" i="6"/>
  <c r="I22" i="6"/>
  <c r="K22" i="6" s="1"/>
  <c r="L21" i="6"/>
  <c r="I21" i="6"/>
  <c r="J21" i="6" s="1"/>
  <c r="L20" i="6"/>
  <c r="J20" i="6"/>
  <c r="I20" i="6"/>
  <c r="K20" i="6" s="1"/>
  <c r="L19" i="6"/>
  <c r="I19" i="6"/>
  <c r="J19" i="6" s="1"/>
  <c r="L18" i="6"/>
  <c r="J18" i="6"/>
  <c r="I18" i="6"/>
  <c r="K18" i="6" s="1"/>
  <c r="L17" i="6"/>
  <c r="I17" i="6"/>
  <c r="J17" i="6" s="1"/>
  <c r="L16" i="6"/>
  <c r="J16" i="6"/>
  <c r="I16" i="6"/>
  <c r="K16" i="6" s="1"/>
  <c r="L15" i="6"/>
  <c r="I15" i="6"/>
  <c r="J15" i="6" s="1"/>
  <c r="L14" i="6"/>
  <c r="J14" i="6"/>
  <c r="I14" i="6"/>
  <c r="K14" i="6" s="1"/>
  <c r="L13" i="6"/>
  <c r="I13" i="6"/>
  <c r="J13" i="6" s="1"/>
  <c r="L12" i="6"/>
  <c r="J12" i="6"/>
  <c r="I12" i="6"/>
  <c r="K12" i="6" s="1"/>
  <c r="L11" i="6"/>
  <c r="I11" i="6"/>
  <c r="J11" i="6" s="1"/>
  <c r="L10" i="6"/>
  <c r="J10" i="6"/>
  <c r="I10" i="6"/>
  <c r="K10" i="6" s="1"/>
  <c r="M10" i="6" l="1"/>
  <c r="M14" i="6"/>
  <c r="M18" i="6"/>
  <c r="M22" i="6"/>
  <c r="M26" i="6"/>
  <c r="M30" i="6"/>
  <c r="M34" i="6"/>
  <c r="M38" i="6"/>
  <c r="M12" i="6"/>
  <c r="M16" i="6"/>
  <c r="M20" i="6"/>
  <c r="M24" i="6"/>
  <c r="M28" i="6"/>
  <c r="M32" i="6"/>
  <c r="M36" i="6"/>
  <c r="M40" i="6"/>
  <c r="K11" i="6"/>
  <c r="M11" i="6" s="1"/>
  <c r="K13" i="6"/>
  <c r="M13" i="6" s="1"/>
  <c r="K15" i="6"/>
  <c r="M15" i="6" s="1"/>
  <c r="K17" i="6"/>
  <c r="M17" i="6" s="1"/>
  <c r="K19" i="6"/>
  <c r="M19" i="6" s="1"/>
  <c r="K21" i="6"/>
  <c r="M21" i="6" s="1"/>
  <c r="K23" i="6"/>
  <c r="M23" i="6" s="1"/>
  <c r="K25" i="6"/>
  <c r="M25" i="6" s="1"/>
  <c r="K27" i="6"/>
  <c r="M27" i="6" s="1"/>
  <c r="K29" i="6"/>
  <c r="M29" i="6" s="1"/>
  <c r="K31" i="6"/>
  <c r="M31" i="6" s="1"/>
  <c r="K33" i="6"/>
  <c r="M33" i="6" s="1"/>
  <c r="K35" i="6"/>
  <c r="M35" i="6" s="1"/>
  <c r="K37" i="6"/>
  <c r="M37" i="6" s="1"/>
  <c r="K39" i="6"/>
  <c r="M39" i="6" s="1"/>
  <c r="K41" i="6"/>
  <c r="M43" i="6"/>
  <c r="M47" i="6"/>
  <c r="M51" i="6"/>
  <c r="M55" i="6"/>
  <c r="M59" i="6"/>
  <c r="M63" i="6"/>
  <c r="M67" i="6"/>
  <c r="M71" i="6"/>
  <c r="M75" i="6"/>
  <c r="M79" i="6"/>
  <c r="M83" i="6"/>
  <c r="M87" i="6"/>
  <c r="M91" i="6"/>
  <c r="M95" i="6"/>
  <c r="M41" i="6"/>
  <c r="K42" i="6"/>
  <c r="M42" i="6" s="1"/>
  <c r="M45" i="6"/>
  <c r="K46" i="6"/>
  <c r="M46" i="6" s="1"/>
  <c r="M49" i="6"/>
  <c r="K50" i="6"/>
  <c r="M50" i="6" s="1"/>
  <c r="M53" i="6"/>
  <c r="K54" i="6"/>
  <c r="M54" i="6" s="1"/>
  <c r="M57" i="6"/>
  <c r="K58" i="6"/>
  <c r="M58" i="6" s="1"/>
  <c r="M61" i="6"/>
  <c r="K62" i="6"/>
  <c r="M62" i="6" s="1"/>
  <c r="M65" i="6"/>
  <c r="K66" i="6"/>
  <c r="M66" i="6" s="1"/>
  <c r="M69" i="6"/>
  <c r="K70" i="6"/>
  <c r="M70" i="6" s="1"/>
  <c r="M73" i="6"/>
  <c r="K74" i="6"/>
  <c r="M74" i="6" s="1"/>
  <c r="M77" i="6"/>
  <c r="K78" i="6"/>
  <c r="M78" i="6" s="1"/>
  <c r="M81" i="6"/>
  <c r="K82" i="6"/>
  <c r="M82" i="6" s="1"/>
  <c r="M85" i="6"/>
  <c r="K86" i="6"/>
  <c r="M86" i="6" s="1"/>
  <c r="M89" i="6"/>
  <c r="K90" i="6"/>
  <c r="M90" i="6" s="1"/>
  <c r="M93" i="6"/>
  <c r="K94" i="6"/>
  <c r="M94" i="6" s="1"/>
  <c r="M97" i="6"/>
</calcChain>
</file>

<file path=xl/sharedStrings.xml><?xml version="1.0" encoding="utf-8"?>
<sst xmlns="http://schemas.openxmlformats.org/spreadsheetml/2006/main" count="210" uniqueCount="113">
  <si>
    <t>کدملی (Code)</t>
  </si>
  <si>
    <t>ویژگی کد</t>
  </si>
  <si>
    <t>شرح کد (Value)</t>
  </si>
  <si>
    <t>توضیحات</t>
  </si>
  <si>
    <t xml:space="preserve"> کل</t>
  </si>
  <si>
    <t>حرفه‌ای</t>
  </si>
  <si>
    <t>فنی</t>
  </si>
  <si>
    <t>ارزش پایه بیهوشی</t>
  </si>
  <si>
    <t>#</t>
  </si>
  <si>
    <r>
      <t>سی تی اسکن جهت بررسی پرفیوژن بافتی- با گاز گزنون (</t>
    </r>
    <r>
      <rPr>
        <sz val="12"/>
        <color indexed="8"/>
        <rFont val="Calibri"/>
        <family val="2"/>
      </rPr>
      <t>Xenon CT</t>
    </r>
    <r>
      <rPr>
        <sz val="12"/>
        <color indexed="8"/>
        <rFont val="B Traffic"/>
        <charset val="178"/>
      </rPr>
      <t>)</t>
    </r>
  </si>
  <si>
    <r>
      <t>سی تی اسکن اندوسکوپی- هر ارگان (</t>
    </r>
    <r>
      <rPr>
        <sz val="12"/>
        <color indexed="8"/>
        <rFont val="Calibri"/>
        <family val="2"/>
      </rPr>
      <t>VirtualEndoscopy</t>
    </r>
    <r>
      <rPr>
        <sz val="12"/>
        <color indexed="8"/>
        <rFont val="B Traffic"/>
        <charset val="178"/>
      </rPr>
      <t>)</t>
    </r>
  </si>
  <si>
    <t>سی تی اسکن مغز بدون تزریق</t>
  </si>
  <si>
    <t>سی تی اسکن مغز با تزریق</t>
  </si>
  <si>
    <t>سی تی اسکن مغز با و بدون تزریق</t>
  </si>
  <si>
    <t>سی تی اسکن مغز کرونال و آگزیال بدون تزریق</t>
  </si>
  <si>
    <t>سی تی اسکن مغز کرونال و آگزیال با تزریق</t>
  </si>
  <si>
    <t>سی تی اسکن مغز کرونال و آگزیال با و بدون تزریق</t>
  </si>
  <si>
    <t>سی تی اسکن مقاطع کرونال ساجیتال یا ابلیک</t>
  </si>
  <si>
    <t>سی تی اسکن پوستریورفوسا با مقاطع ظریف (با یا بدون تزریق)</t>
  </si>
  <si>
    <t>سي تي اسكن پوستريورفوسا با مقاطع ظريف (با و بدون تزريق)</t>
  </si>
  <si>
    <t xml:space="preserve">سي تي اسكن اربيت -سلا- پوستريور فوسا گوش داخلي خارجي يا مياني بدون تزريق </t>
  </si>
  <si>
    <t xml:space="preserve">سی تی اسکن صورت و سینوس- یک جهت (کرونال یا اگزیال) بدون تزریق </t>
  </si>
  <si>
    <t>سی تی منطقه ماگزیلو فاشیال بدون تزریق</t>
  </si>
  <si>
    <t>سی تی اسکن صورت و سینوس یک جهت با تزریق</t>
  </si>
  <si>
    <t>سی تی اسکن صورت و سینوس یک جهت -با و بدون تزریق</t>
  </si>
  <si>
    <t>سی تی اسکن منطقه ماگزیلو فاشیال با تزریق</t>
  </si>
  <si>
    <t xml:space="preserve">سی تی اسکن منطقه ماگزیلو فاشیال با و بدون تزریق </t>
  </si>
  <si>
    <t>سي تي اسكن صورت و سينوس -دو جهت- بدون تزريق</t>
  </si>
  <si>
    <t>سی تی اسکن صورت و سینوس دو جهت با تزریق</t>
  </si>
  <si>
    <t>سي تي اسكن صورت و سينوس- دو جهت با و بدون تزريق</t>
  </si>
  <si>
    <t>سی تی اسکن دینامیک هیپوفیز برای میکروآدنوم</t>
  </si>
  <si>
    <t>سی تی اسکن اوربیت هر جهت بدون تزریق</t>
  </si>
  <si>
    <t>سی تی اسکن اوربیت هر جهت با تزریق</t>
  </si>
  <si>
    <t>سی تی اسکن اوربیت (هر جهت - با و بدون تزریق)</t>
  </si>
  <si>
    <t>سی تی اسکن اوربیت دو جهت بدون تزریق</t>
  </si>
  <si>
    <t>سی تی اسکن اوربیت دو جهت با تزریق</t>
  </si>
  <si>
    <t xml:space="preserve"> سي تي اسكن اوربيت دو جهت با و بدون تزريق</t>
  </si>
  <si>
    <t xml:space="preserve">سی تی اسکن اربیت - سلا- پوستریور فوسا گوش داخلی خارجی یا میانی با تزریق </t>
  </si>
  <si>
    <t xml:space="preserve">سي تي اسكن اربيت -سلا پوستريور فوسا با و بدون تزريق گوش داخلي خارجي يا مياني - با يا بدون تزريق </t>
  </si>
  <si>
    <t>12.5</t>
  </si>
  <si>
    <t xml:space="preserve">سی تی اسکن گوش داخلی یک جهت بدون تزریق </t>
  </si>
  <si>
    <t>سی تی اسکن گوش یک جهت با تزریق</t>
  </si>
  <si>
    <t>سی تی اسکن گوش یک جهت با و بدون تزریق</t>
  </si>
  <si>
    <t>سی تی اسکن گوش داخلی کورونال و آگزیال (استخوان پتروس)</t>
  </si>
  <si>
    <t>سی تی اسکن گوش داخلی پوستریورفوسا دو جهت</t>
  </si>
  <si>
    <t>سی تی اسکن گوش دو جهت با تزریق</t>
  </si>
  <si>
    <t>سی تی اسکن گوش دو جهت با و بدون تزریق</t>
  </si>
  <si>
    <t>سیسترنوگرافی مغز در یک جهت</t>
  </si>
  <si>
    <t xml:space="preserve">(برای تزریق اینتراتکال کد 600960 گزارش گردد) </t>
  </si>
  <si>
    <t>سیسترنوگرافی مغز در دو جهت</t>
  </si>
  <si>
    <t>گازمه آتوسیسترنوگرافی دو طرفه برای گوش داخلی</t>
  </si>
  <si>
    <t xml:space="preserve">سی تی اسکن فک پایین یا بالا، اگزیال با بازسازی ساجیتال وکرونال </t>
  </si>
  <si>
    <r>
      <t xml:space="preserve">سی تی اسکن سری کامل </t>
    </r>
    <r>
      <rPr>
        <sz val="12"/>
        <color indexed="8"/>
        <rFont val="Calibri"/>
        <family val="2"/>
      </rPr>
      <t>TMJ</t>
    </r>
    <r>
      <rPr>
        <sz val="12"/>
        <color indexed="8"/>
        <rFont val="B Traffic"/>
        <charset val="178"/>
      </rPr>
      <t xml:space="preserve"> اگزیال وکرونال و ساجیتال</t>
    </r>
  </si>
  <si>
    <t>سي تي اسكن سري گوش براي پيوند كوكلئه با فيلم هاي زوم</t>
  </si>
  <si>
    <t>سی تی اسکن گردن بدون تزریق</t>
  </si>
  <si>
    <t>سی تی اسکن گردن با تزریق</t>
  </si>
  <si>
    <t>سي تي اسكن گردن -با و بدون تزريق</t>
  </si>
  <si>
    <t>سی تی اسکن دینامیک گردن</t>
  </si>
  <si>
    <t xml:space="preserve">سی تی اسکن حنجره یک جهت 2میلیمتری بدون تزریق </t>
  </si>
  <si>
    <t>سی تی اسکن حنجره یک جهت 2میلیمتری با تزریق</t>
  </si>
  <si>
    <t>سي تي اسكن حنجره يك جهت 2 ميليمتري با و بدون تزريق</t>
  </si>
  <si>
    <t>سی تی اسکن حنجره دو جهت</t>
  </si>
  <si>
    <t>سی تی اسکن ریه و مدیاستن بدون تزریق</t>
  </si>
  <si>
    <t>سی تی لسکن قفسه سینه به منظور تشخیص COVID-19</t>
  </si>
  <si>
    <t>2.21</t>
  </si>
  <si>
    <t>سی تی اسکن ریه و مدیاستن با تزریق</t>
  </si>
  <si>
    <t>سی تی اسکن ریه و مدیاستن با و بدون تزریق</t>
  </si>
  <si>
    <t>سي تي اسكن مدياستن يا ريه با تزريق ديناميك</t>
  </si>
  <si>
    <r>
      <t xml:space="preserve">سی تی اسکن باقدرت تفکیک بالا </t>
    </r>
    <r>
      <rPr>
        <sz val="12"/>
        <color indexed="8"/>
        <rFont val="Calibri"/>
        <family val="2"/>
      </rPr>
      <t>HRCT</t>
    </r>
    <r>
      <rPr>
        <sz val="12"/>
        <color indexed="8"/>
        <rFont val="B Traffic"/>
        <charset val="178"/>
      </rPr>
      <t xml:space="preserve"> یا سی تی اسکن با قدرت تفکیک فوق العاده</t>
    </r>
    <r>
      <rPr>
        <sz val="12"/>
        <color indexed="8"/>
        <rFont val="Calibri"/>
        <family val="2"/>
      </rPr>
      <t>UHRCT</t>
    </r>
    <r>
      <rPr>
        <sz val="12"/>
        <color indexed="8"/>
        <rFont val="B Traffic"/>
        <charset val="178"/>
      </rPr>
      <t>- بدون تزریق</t>
    </r>
  </si>
  <si>
    <r>
      <t xml:space="preserve">سی تی اسکن باقدرت تفکیک بالا </t>
    </r>
    <r>
      <rPr>
        <sz val="12"/>
        <color indexed="8"/>
        <rFont val="Calibri"/>
        <family val="2"/>
      </rPr>
      <t>HRCT</t>
    </r>
    <r>
      <rPr>
        <sz val="12"/>
        <color indexed="8"/>
        <rFont val="B Traffic"/>
        <charset val="178"/>
      </rPr>
      <t xml:space="preserve"> یا سی تی اسکن با قدرت تفکیک فوق العاده</t>
    </r>
    <r>
      <rPr>
        <sz val="12"/>
        <color indexed="8"/>
        <rFont val="Calibri"/>
        <family val="2"/>
      </rPr>
      <t>UHRCT</t>
    </r>
    <r>
      <rPr>
        <sz val="12"/>
        <color indexed="8"/>
        <rFont val="B Traffic"/>
        <charset val="178"/>
      </rPr>
      <t>- با تزریق</t>
    </r>
  </si>
  <si>
    <r>
      <t xml:space="preserve">سی تی اسکن باقدرت تفکیک بالا </t>
    </r>
    <r>
      <rPr>
        <sz val="12"/>
        <color indexed="8"/>
        <rFont val="Calibri"/>
        <family val="2"/>
      </rPr>
      <t>HRCT</t>
    </r>
    <r>
      <rPr>
        <sz val="12"/>
        <color indexed="8"/>
        <rFont val="B Traffic"/>
        <charset val="178"/>
      </rPr>
      <t xml:space="preserve"> یا سی تی اسکن با قدرت تفکیک فوق العاده</t>
    </r>
    <r>
      <rPr>
        <sz val="12"/>
        <color indexed="8"/>
        <rFont val="Calibri"/>
        <family val="2"/>
      </rPr>
      <t>UHRCT</t>
    </r>
    <r>
      <rPr>
        <sz val="12"/>
        <color indexed="8"/>
        <rFont val="B Traffic"/>
        <charset val="178"/>
      </rPr>
      <t>- با وبدون تزریق</t>
    </r>
  </si>
  <si>
    <t>سی تی اسکن شکم با تزریق</t>
  </si>
  <si>
    <t>سی تی اسکن شکم بدون تزریق</t>
  </si>
  <si>
    <t>سی تی اسکن شکم با و بدون تزریق</t>
  </si>
  <si>
    <t>سی تی اسکن شکم و لگن بدون تزریق</t>
  </si>
  <si>
    <t>سی تی اسکن شکم و لگن با تزریق</t>
  </si>
  <si>
    <t>سی تی اسکن آنتروگرافی</t>
  </si>
  <si>
    <t>سی تی اسکن شکم و لگن - با و بدون تزریق</t>
  </si>
  <si>
    <t>سی تی اسکن لگن بدون تزریق</t>
  </si>
  <si>
    <t>سی تی اسکن لگن با تزریق</t>
  </si>
  <si>
    <t>سی تی اسکن لگن با و بدون تزریق</t>
  </si>
  <si>
    <t>سی تی اسکن 2و4میلی متری هر یک از اعضاء شکم با یا بدون تزریق - هر یک به تنهایی(پانکراس،کلیه ها،طحال و غدد فوق کلیوی)</t>
  </si>
  <si>
    <t>سي تي اسكن لگن بدون تزريق ماده حاجب يا لگن استخوانی</t>
  </si>
  <si>
    <t>سی تی بررسی 2و 4میلی متری اعضاء انفرادی و اختصاصی شکم با تزریق دینامیک(کبد)</t>
  </si>
  <si>
    <t>سي تي اسكن سایر ناحیه های ستون فقرات بدون تزريق</t>
  </si>
  <si>
    <t>سي تي اسكن ستون فقرات ناحیه توراسيك بدون تزريق</t>
  </si>
  <si>
    <t>سي تي اسكن ستون فقرات ناحيه سرويكال بدون تزريق</t>
  </si>
  <si>
    <t>سی تی اسکن ستون فقرات ناحیه لومبار بدون تزریق</t>
  </si>
  <si>
    <t>سي تي اسكن سایر ناحیه های ستون فقرات با تزريق</t>
  </si>
  <si>
    <t>سی تی اسکن سایر ناحیه های ستون فقرات با و بدون تزریق</t>
  </si>
  <si>
    <t>سی تی اسکن ستون فقرات ناحیه لومبار با تزریق</t>
  </si>
  <si>
    <t>سي تي اسكن ستون فقرات ناحیه توراسيك با تزريق</t>
  </si>
  <si>
    <t>سي تي اسكن ستون فقرات ناحيه سرويكال با تزريق</t>
  </si>
  <si>
    <t>سي تي اسكن ستون فقرات ناحیه توراسيك با و بدون تزريق</t>
  </si>
  <si>
    <t>سي تي اسكن ستون فقرات ناحيه سرويكال با و بدون تزريق</t>
  </si>
  <si>
    <t>سي تي اسكن ستون فقرات ناحيه لومبار با و بدون تزريق</t>
  </si>
  <si>
    <t>سی تی اسکن مایلو یک جهت برای دو مهره و یک دیسک</t>
  </si>
  <si>
    <t>سی تی اسکن هر سگمان از اندام</t>
  </si>
  <si>
    <t>سی تی اسکن اندام فوقانی بدون کنتراست</t>
  </si>
  <si>
    <t>سی تی اسکن اندام فوقانی با کنتراست</t>
  </si>
  <si>
    <t>سی تی اسکن اندام فوقانی بدون و با کنتراست</t>
  </si>
  <si>
    <t>سی تی اسکن اندام تحتانی بدون کنتراست</t>
  </si>
  <si>
    <t>سی تی اسکن اندام تحتانی با کنتراست</t>
  </si>
  <si>
    <t>سی تی اسکن اندام تحتانی با و بدون کنتراست</t>
  </si>
  <si>
    <t>سی تی اسکن و محاسبه آنته ورشن هیپ با زانو</t>
  </si>
  <si>
    <t>سی تی اسکن هر مفصل در یک جهت</t>
  </si>
  <si>
    <t>سی تی اسکن و محاسبه مینرالیزاسیون استخوان</t>
  </si>
  <si>
    <t>تعرفه دولتی</t>
  </si>
  <si>
    <t>سهم بیمار</t>
  </si>
  <si>
    <t>سهم بیمه</t>
  </si>
  <si>
    <t>تعرفه خصوصی</t>
  </si>
  <si>
    <t>تعرف های خدمات تشخیصی ، درمانی وزارت بهداشت ، درمان و آموزش پزشکی در سال 1402</t>
  </si>
  <si>
    <t>اسماعیل اسدی : اداره اقتصاد درمان معاونت درمان، دانشکده علوم پزشکی تربت جام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</si>
</sst>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 * #,##0_-_ر_ي_ا_ل_ ;_ * #,##0\-_ر_ي_ا_ل_ ;_ * &quot;-&quot;??_-_ر_ي_ا_ل_ ;_ @_ 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10"/>
      <name val="Arial"/>
      <family val="2"/>
    </font>
    <font>
      <sz val="12"/>
      <color theme="1"/>
      <name val="B Traffic"/>
      <charset val="178"/>
    </font>
    <font>
      <sz val="12"/>
      <color theme="1"/>
      <name val="Arial"/>
      <family val="2"/>
      <scheme val="minor"/>
    </font>
    <font>
      <sz val="12"/>
      <color rgb="FF000000"/>
      <name val="B Traffic"/>
      <charset val="178"/>
    </font>
    <font>
      <sz val="12"/>
      <color indexed="8"/>
      <name val="Calibri"/>
      <family val="2"/>
    </font>
    <font>
      <sz val="12"/>
      <color indexed="8"/>
      <name val="B Traffic"/>
      <charset val="178"/>
    </font>
    <font>
      <sz val="11"/>
      <color rgb="FF000000"/>
      <name val="Calibri"/>
      <family val="2"/>
    </font>
    <font>
      <sz val="18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4"/>
      <color theme="1"/>
      <name val="Arial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1" fontId="5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readingOrder="2"/>
    </xf>
    <xf numFmtId="0" fontId="4" fillId="0" borderId="4" xfId="0" applyFont="1" applyFill="1" applyBorder="1" applyAlignment="1">
      <alignment horizontal="right" vertical="center" wrapText="1" readingOrder="2"/>
    </xf>
    <xf numFmtId="1" fontId="6" fillId="0" borderId="3" xfId="0" applyNumberFormat="1" applyFont="1" applyFill="1" applyBorder="1" applyAlignment="1">
      <alignment horizontal="center" vertical="center" readingOrder="2"/>
    </xf>
    <xf numFmtId="0" fontId="6" fillId="0" borderId="1" xfId="0" applyFont="1" applyFill="1" applyBorder="1" applyAlignment="1">
      <alignment horizontal="right" vertical="center" wrapText="1" readingOrder="2"/>
    </xf>
    <xf numFmtId="0" fontId="6" fillId="0" borderId="1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0" fillId="0" borderId="1" xfId="0" applyFill="1" applyBorder="1" applyAlignment="1"/>
    <xf numFmtId="165" fontId="4" fillId="0" borderId="2" xfId="1" applyNumberFormat="1" applyFont="1" applyFill="1" applyBorder="1" applyAlignment="1">
      <alignment horizontal="center" vertical="center" readingOrder="2"/>
    </xf>
    <xf numFmtId="0" fontId="10" fillId="3" borderId="0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66" fontId="11" fillId="0" borderId="6" xfId="1" applyNumberFormat="1" applyFont="1" applyFill="1" applyBorder="1" applyAlignment="1">
      <alignment horizontal="center" vertical="center" readingOrder="2"/>
    </xf>
    <xf numFmtId="0" fontId="12" fillId="4" borderId="0" xfId="0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rightToLeft="1" tabSelected="1" topLeftCell="A91" workbookViewId="0">
      <selection activeCell="C99" sqref="C99"/>
    </sheetView>
  </sheetViews>
  <sheetFormatPr defaultColWidth="9.125" defaultRowHeight="42.75" customHeight="1" x14ac:dyDescent="0.2"/>
  <cols>
    <col min="3" max="3" width="43.875" customWidth="1"/>
    <col min="9" max="9" width="13.5" customWidth="1"/>
    <col min="10" max="10" width="10.875" customWidth="1"/>
    <col min="11" max="11" width="10.75" customWidth="1"/>
    <col min="12" max="12" width="11.25" customWidth="1"/>
    <col min="13" max="13" width="10.625" customWidth="1"/>
  </cols>
  <sheetData>
    <row r="1" spans="1:20" ht="66.75" customHeight="1" x14ac:dyDescent="0.2">
      <c r="A1" s="12" t="s">
        <v>111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4"/>
      <c r="Q1" s="14"/>
      <c r="R1" s="14"/>
      <c r="S1" s="14"/>
      <c r="T1" s="14"/>
    </row>
    <row r="2" spans="1:20" ht="42.7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107</v>
      </c>
      <c r="J2" s="1" t="s">
        <v>108</v>
      </c>
      <c r="K2" s="1" t="s">
        <v>109</v>
      </c>
      <c r="L2" s="1" t="s">
        <v>110</v>
      </c>
      <c r="M2" s="1" t="s">
        <v>108</v>
      </c>
      <c r="O2">
        <v>0.7</v>
      </c>
    </row>
    <row r="3" spans="1:20" s="2" customFormat="1" ht="42.75" customHeight="1" x14ac:dyDescent="0.2">
      <c r="A3" s="6">
        <v>702555</v>
      </c>
      <c r="B3" s="3" t="s">
        <v>8</v>
      </c>
      <c r="C3" s="5" t="s">
        <v>9</v>
      </c>
      <c r="D3" s="7"/>
      <c r="E3" s="4">
        <v>13.149999999999999</v>
      </c>
      <c r="F3" s="8">
        <v>5.34</v>
      </c>
      <c r="G3" s="8">
        <v>7.81</v>
      </c>
      <c r="H3" s="4">
        <v>0</v>
      </c>
      <c r="I3" s="11">
        <f t="shared" ref="I3:I66" si="0">F3*201000+G3*317000</f>
        <v>3549110</v>
      </c>
      <c r="J3" s="11">
        <f t="shared" ref="J3:J66" si="1">I3*30/100</f>
        <v>1064733</v>
      </c>
      <c r="K3" s="11">
        <f t="shared" ref="K3:K66" si="2">I3*70/100</f>
        <v>2484377</v>
      </c>
      <c r="L3" s="11">
        <f t="shared" ref="L3:L66" si="3">F3*392000+G3*1316000</f>
        <v>12371240</v>
      </c>
      <c r="M3" s="11">
        <f t="shared" ref="M3:M66" si="4">L3-K3</f>
        <v>9886863</v>
      </c>
    </row>
    <row r="4" spans="1:20" s="2" customFormat="1" ht="42.75" customHeight="1" x14ac:dyDescent="0.2">
      <c r="A4" s="6">
        <v>702560</v>
      </c>
      <c r="B4" s="3" t="s">
        <v>8</v>
      </c>
      <c r="C4" s="5" t="s">
        <v>10</v>
      </c>
      <c r="D4" s="7"/>
      <c r="E4" s="4">
        <v>12.21</v>
      </c>
      <c r="F4" s="8">
        <v>4.96</v>
      </c>
      <c r="G4" s="8">
        <v>7.25</v>
      </c>
      <c r="H4" s="4">
        <v>0</v>
      </c>
      <c r="I4" s="11">
        <f t="shared" si="0"/>
        <v>3295210</v>
      </c>
      <c r="J4" s="11">
        <f t="shared" si="1"/>
        <v>988563</v>
      </c>
      <c r="K4" s="11">
        <f t="shared" si="2"/>
        <v>2306647</v>
      </c>
      <c r="L4" s="11">
        <f t="shared" si="3"/>
        <v>11485320</v>
      </c>
      <c r="M4" s="11">
        <f t="shared" si="4"/>
        <v>9178673</v>
      </c>
    </row>
    <row r="5" spans="1:20" s="2" customFormat="1" ht="42.75" customHeight="1" x14ac:dyDescent="0.2">
      <c r="A5" s="6">
        <v>702565</v>
      </c>
      <c r="B5" s="3" t="s">
        <v>8</v>
      </c>
      <c r="C5" s="5" t="s">
        <v>11</v>
      </c>
      <c r="D5" s="7"/>
      <c r="E5" s="4">
        <v>6.34</v>
      </c>
      <c r="F5" s="8">
        <v>2.3199999999999998</v>
      </c>
      <c r="G5" s="8">
        <v>4.0199999999999996</v>
      </c>
      <c r="H5" s="4">
        <v>0</v>
      </c>
      <c r="I5" s="11">
        <f t="shared" si="0"/>
        <v>1740659.9999999998</v>
      </c>
      <c r="J5" s="11">
        <f t="shared" si="1"/>
        <v>522197.99999999994</v>
      </c>
      <c r="K5" s="11">
        <f t="shared" si="2"/>
        <v>1218461.9999999998</v>
      </c>
      <c r="L5" s="11">
        <f t="shared" si="3"/>
        <v>6199759.9999999991</v>
      </c>
      <c r="M5" s="11">
        <f t="shared" si="4"/>
        <v>4981297.9999999991</v>
      </c>
    </row>
    <row r="6" spans="1:20" s="2" customFormat="1" ht="42.75" customHeight="1" x14ac:dyDescent="0.2">
      <c r="A6" s="6">
        <v>702570</v>
      </c>
      <c r="B6" s="3" t="s">
        <v>8</v>
      </c>
      <c r="C6" s="5" t="s">
        <v>12</v>
      </c>
      <c r="D6" s="7"/>
      <c r="E6" s="4">
        <v>7.24</v>
      </c>
      <c r="F6" s="8">
        <v>2.67</v>
      </c>
      <c r="G6" s="8">
        <v>4.57</v>
      </c>
      <c r="H6" s="4">
        <v>0</v>
      </c>
      <c r="I6" s="11">
        <f t="shared" si="0"/>
        <v>1985360</v>
      </c>
      <c r="J6" s="11">
        <f t="shared" si="1"/>
        <v>595608</v>
      </c>
      <c r="K6" s="11">
        <f t="shared" si="2"/>
        <v>1389752</v>
      </c>
      <c r="L6" s="11">
        <f t="shared" si="3"/>
        <v>7060760</v>
      </c>
      <c r="M6" s="11">
        <f t="shared" si="4"/>
        <v>5671008</v>
      </c>
    </row>
    <row r="7" spans="1:20" s="2" customFormat="1" ht="42.75" customHeight="1" x14ac:dyDescent="0.2">
      <c r="A7" s="6">
        <v>702575</v>
      </c>
      <c r="B7" s="3" t="s">
        <v>8</v>
      </c>
      <c r="C7" s="5" t="s">
        <v>13</v>
      </c>
      <c r="D7" s="7"/>
      <c r="E7" s="4">
        <v>11.2</v>
      </c>
      <c r="F7" s="8">
        <v>4.3099999999999996</v>
      </c>
      <c r="G7" s="8">
        <v>6.89</v>
      </c>
      <c r="H7" s="4">
        <v>0</v>
      </c>
      <c r="I7" s="11">
        <f t="shared" si="0"/>
        <v>3050440</v>
      </c>
      <c r="J7" s="11">
        <f t="shared" si="1"/>
        <v>915132</v>
      </c>
      <c r="K7" s="11">
        <f t="shared" si="2"/>
        <v>2135308</v>
      </c>
      <c r="L7" s="11">
        <f t="shared" si="3"/>
        <v>10756760</v>
      </c>
      <c r="M7" s="11">
        <f t="shared" si="4"/>
        <v>8621452</v>
      </c>
    </row>
    <row r="8" spans="1:20" s="2" customFormat="1" ht="42.75" customHeight="1" x14ac:dyDescent="0.2">
      <c r="A8" s="6">
        <v>702580</v>
      </c>
      <c r="B8" s="3" t="s">
        <v>8</v>
      </c>
      <c r="C8" s="5" t="s">
        <v>14</v>
      </c>
      <c r="D8" s="7"/>
      <c r="E8" s="4">
        <v>11.2</v>
      </c>
      <c r="F8" s="8">
        <v>4.3099999999999996</v>
      </c>
      <c r="G8" s="8">
        <v>6.89</v>
      </c>
      <c r="H8" s="4">
        <v>0</v>
      </c>
      <c r="I8" s="11">
        <f t="shared" si="0"/>
        <v>3050440</v>
      </c>
      <c r="J8" s="11">
        <f t="shared" si="1"/>
        <v>915132</v>
      </c>
      <c r="K8" s="11">
        <f t="shared" si="2"/>
        <v>2135308</v>
      </c>
      <c r="L8" s="11">
        <f t="shared" si="3"/>
        <v>10756760</v>
      </c>
      <c r="M8" s="11">
        <f t="shared" si="4"/>
        <v>8621452</v>
      </c>
    </row>
    <row r="9" spans="1:20" s="2" customFormat="1" ht="42.75" customHeight="1" x14ac:dyDescent="0.2">
      <c r="A9" s="6">
        <v>702585</v>
      </c>
      <c r="B9" s="3" t="s">
        <v>8</v>
      </c>
      <c r="C9" s="5" t="s">
        <v>15</v>
      </c>
      <c r="D9" s="7"/>
      <c r="E9" s="4">
        <v>12.77</v>
      </c>
      <c r="F9" s="8">
        <v>4.91</v>
      </c>
      <c r="G9" s="8">
        <v>7.86</v>
      </c>
      <c r="H9" s="4">
        <v>0</v>
      </c>
      <c r="I9" s="11">
        <f t="shared" si="0"/>
        <v>3478530</v>
      </c>
      <c r="J9" s="11">
        <f t="shared" si="1"/>
        <v>1043559</v>
      </c>
      <c r="K9" s="11">
        <f t="shared" si="2"/>
        <v>2434971</v>
      </c>
      <c r="L9" s="11">
        <f t="shared" si="3"/>
        <v>12268480</v>
      </c>
      <c r="M9" s="11">
        <f t="shared" si="4"/>
        <v>9833509</v>
      </c>
    </row>
    <row r="10" spans="1:20" s="2" customFormat="1" ht="42.75" customHeight="1" x14ac:dyDescent="0.2">
      <c r="A10" s="6">
        <v>702590</v>
      </c>
      <c r="B10" s="3" t="s">
        <v>8</v>
      </c>
      <c r="C10" s="5" t="s">
        <v>16</v>
      </c>
      <c r="D10" s="7"/>
      <c r="E10" s="4">
        <v>19.18</v>
      </c>
      <c r="F10" s="8">
        <v>7.38</v>
      </c>
      <c r="G10" s="8">
        <v>11.8</v>
      </c>
      <c r="H10" s="4">
        <v>0</v>
      </c>
      <c r="I10" s="11">
        <f t="shared" si="0"/>
        <v>5223980</v>
      </c>
      <c r="J10" s="11">
        <f t="shared" si="1"/>
        <v>1567194</v>
      </c>
      <c r="K10" s="11">
        <f t="shared" si="2"/>
        <v>3656786</v>
      </c>
      <c r="L10" s="11">
        <f t="shared" si="3"/>
        <v>18421760</v>
      </c>
      <c r="M10" s="11">
        <f t="shared" si="4"/>
        <v>14764974</v>
      </c>
    </row>
    <row r="11" spans="1:20" s="2" customFormat="1" ht="42.75" customHeight="1" x14ac:dyDescent="0.2">
      <c r="A11" s="6">
        <v>702595</v>
      </c>
      <c r="B11" s="3" t="s">
        <v>8</v>
      </c>
      <c r="C11" s="5" t="s">
        <v>17</v>
      </c>
      <c r="D11" s="7"/>
      <c r="E11" s="4">
        <v>11.2</v>
      </c>
      <c r="F11" s="8">
        <v>4.3099999999999996</v>
      </c>
      <c r="G11" s="8">
        <v>6.89</v>
      </c>
      <c r="H11" s="4">
        <v>0</v>
      </c>
      <c r="I11" s="11">
        <f t="shared" si="0"/>
        <v>3050440</v>
      </c>
      <c r="J11" s="11">
        <f t="shared" si="1"/>
        <v>915132</v>
      </c>
      <c r="K11" s="11">
        <f t="shared" si="2"/>
        <v>2135308</v>
      </c>
      <c r="L11" s="11">
        <f t="shared" si="3"/>
        <v>10756760</v>
      </c>
      <c r="M11" s="11">
        <f t="shared" si="4"/>
        <v>8621452</v>
      </c>
    </row>
    <row r="12" spans="1:20" s="2" customFormat="1" ht="42.75" customHeight="1" x14ac:dyDescent="0.2">
      <c r="A12" s="6">
        <v>702600</v>
      </c>
      <c r="B12" s="3" t="s">
        <v>8</v>
      </c>
      <c r="C12" s="5" t="s">
        <v>18</v>
      </c>
      <c r="D12" s="7"/>
      <c r="E12" s="4">
        <v>7.1099999999999994</v>
      </c>
      <c r="F12" s="8">
        <v>3.09</v>
      </c>
      <c r="G12" s="8">
        <v>4.0199999999999996</v>
      </c>
      <c r="H12" s="4">
        <v>0</v>
      </c>
      <c r="I12" s="11">
        <f t="shared" si="0"/>
        <v>1895429.9999999998</v>
      </c>
      <c r="J12" s="11">
        <f t="shared" si="1"/>
        <v>568628.99999999988</v>
      </c>
      <c r="K12" s="11">
        <f t="shared" si="2"/>
        <v>1326800.9999999998</v>
      </c>
      <c r="L12" s="11">
        <f t="shared" si="3"/>
        <v>6501599.9999999991</v>
      </c>
      <c r="M12" s="11">
        <f t="shared" si="4"/>
        <v>5174798.9999999991</v>
      </c>
    </row>
    <row r="13" spans="1:20" s="2" customFormat="1" ht="42.75" customHeight="1" x14ac:dyDescent="0.2">
      <c r="A13" s="6">
        <v>702605</v>
      </c>
      <c r="B13" s="3" t="s">
        <v>8</v>
      </c>
      <c r="C13" s="5" t="s">
        <v>19</v>
      </c>
      <c r="D13" s="7"/>
      <c r="E13" s="4">
        <v>9</v>
      </c>
      <c r="F13" s="8">
        <v>5</v>
      </c>
      <c r="G13" s="8">
        <v>4</v>
      </c>
      <c r="H13" s="4">
        <v>0</v>
      </c>
      <c r="I13" s="11">
        <f t="shared" si="0"/>
        <v>2273000</v>
      </c>
      <c r="J13" s="11">
        <f t="shared" si="1"/>
        <v>681900</v>
      </c>
      <c r="K13" s="11">
        <f t="shared" si="2"/>
        <v>1591100</v>
      </c>
      <c r="L13" s="11">
        <f t="shared" si="3"/>
        <v>7224000</v>
      </c>
      <c r="M13" s="11">
        <f t="shared" si="4"/>
        <v>5632900</v>
      </c>
    </row>
    <row r="14" spans="1:20" s="2" customFormat="1" ht="42.75" customHeight="1" x14ac:dyDescent="0.2">
      <c r="A14" s="6">
        <v>702610</v>
      </c>
      <c r="B14" s="3" t="s">
        <v>8</v>
      </c>
      <c r="C14" s="5" t="s">
        <v>20</v>
      </c>
      <c r="D14" s="7"/>
      <c r="E14" s="4">
        <v>6.5</v>
      </c>
      <c r="F14" s="8">
        <v>2.5</v>
      </c>
      <c r="G14" s="8">
        <v>4</v>
      </c>
      <c r="H14" s="4">
        <v>0</v>
      </c>
      <c r="I14" s="11">
        <f t="shared" si="0"/>
        <v>1770500</v>
      </c>
      <c r="J14" s="11">
        <f t="shared" si="1"/>
        <v>531150</v>
      </c>
      <c r="K14" s="11">
        <f t="shared" si="2"/>
        <v>1239350</v>
      </c>
      <c r="L14" s="11">
        <f t="shared" si="3"/>
        <v>6244000</v>
      </c>
      <c r="M14" s="11">
        <f t="shared" si="4"/>
        <v>5004650</v>
      </c>
    </row>
    <row r="15" spans="1:20" s="2" customFormat="1" ht="42.75" customHeight="1" x14ac:dyDescent="0.2">
      <c r="A15" s="6">
        <v>702615</v>
      </c>
      <c r="B15" s="3" t="s">
        <v>8</v>
      </c>
      <c r="C15" s="5" t="s">
        <v>21</v>
      </c>
      <c r="D15" s="7"/>
      <c r="E15" s="4">
        <v>6.34</v>
      </c>
      <c r="F15" s="8">
        <v>2.3199999999999998</v>
      </c>
      <c r="G15" s="8">
        <v>4.0199999999999996</v>
      </c>
      <c r="H15" s="4">
        <v>0</v>
      </c>
      <c r="I15" s="11">
        <f t="shared" si="0"/>
        <v>1740659.9999999998</v>
      </c>
      <c r="J15" s="11">
        <f t="shared" si="1"/>
        <v>522197.99999999994</v>
      </c>
      <c r="K15" s="11">
        <f t="shared" si="2"/>
        <v>1218461.9999999998</v>
      </c>
      <c r="L15" s="11">
        <f t="shared" si="3"/>
        <v>6199759.9999999991</v>
      </c>
      <c r="M15" s="11">
        <f t="shared" si="4"/>
        <v>4981297.9999999991</v>
      </c>
    </row>
    <row r="16" spans="1:20" s="2" customFormat="1" ht="42.75" customHeight="1" x14ac:dyDescent="0.2">
      <c r="A16" s="6">
        <v>702620</v>
      </c>
      <c r="B16" s="3" t="s">
        <v>8</v>
      </c>
      <c r="C16" s="5" t="s">
        <v>22</v>
      </c>
      <c r="D16" s="7"/>
      <c r="E16" s="4">
        <v>6.34</v>
      </c>
      <c r="F16" s="8">
        <v>2.3199999999999998</v>
      </c>
      <c r="G16" s="8">
        <v>4.0199999999999996</v>
      </c>
      <c r="H16" s="4">
        <v>0</v>
      </c>
      <c r="I16" s="11">
        <f t="shared" si="0"/>
        <v>1740659.9999999998</v>
      </c>
      <c r="J16" s="11">
        <f t="shared" si="1"/>
        <v>522197.99999999994</v>
      </c>
      <c r="K16" s="11">
        <f t="shared" si="2"/>
        <v>1218461.9999999998</v>
      </c>
      <c r="L16" s="11">
        <f t="shared" si="3"/>
        <v>6199759.9999999991</v>
      </c>
      <c r="M16" s="11">
        <f t="shared" si="4"/>
        <v>4981297.9999999991</v>
      </c>
    </row>
    <row r="17" spans="1:13" s="2" customFormat="1" ht="42.75" customHeight="1" x14ac:dyDescent="0.2">
      <c r="A17" s="6">
        <v>702630</v>
      </c>
      <c r="B17" s="3" t="s">
        <v>8</v>
      </c>
      <c r="C17" s="5" t="s">
        <v>23</v>
      </c>
      <c r="D17" s="7"/>
      <c r="E17" s="4">
        <v>6.67</v>
      </c>
      <c r="F17" s="8">
        <v>2.65</v>
      </c>
      <c r="G17" s="8">
        <v>4.0199999999999996</v>
      </c>
      <c r="H17" s="4">
        <v>0</v>
      </c>
      <c r="I17" s="11">
        <f t="shared" si="0"/>
        <v>1806989.9999999998</v>
      </c>
      <c r="J17" s="11">
        <f t="shared" si="1"/>
        <v>542096.99999999988</v>
      </c>
      <c r="K17" s="11">
        <f t="shared" si="2"/>
        <v>1264892.9999999998</v>
      </c>
      <c r="L17" s="11">
        <f t="shared" si="3"/>
        <v>6329119.9999999991</v>
      </c>
      <c r="M17" s="11">
        <f t="shared" si="4"/>
        <v>5064226.9999999991</v>
      </c>
    </row>
    <row r="18" spans="1:13" s="2" customFormat="1" ht="42.75" customHeight="1" x14ac:dyDescent="0.2">
      <c r="A18" s="6">
        <v>702635</v>
      </c>
      <c r="B18" s="3" t="s">
        <v>8</v>
      </c>
      <c r="C18" s="5" t="s">
        <v>24</v>
      </c>
      <c r="D18" s="7"/>
      <c r="E18" s="4">
        <v>10.87</v>
      </c>
      <c r="F18" s="8">
        <v>3.98</v>
      </c>
      <c r="G18" s="8">
        <v>6.89</v>
      </c>
      <c r="H18" s="4">
        <v>0</v>
      </c>
      <c r="I18" s="11">
        <f t="shared" si="0"/>
        <v>2984110</v>
      </c>
      <c r="J18" s="11">
        <f t="shared" si="1"/>
        <v>895233</v>
      </c>
      <c r="K18" s="11">
        <f t="shared" si="2"/>
        <v>2088877</v>
      </c>
      <c r="L18" s="11">
        <f t="shared" si="3"/>
        <v>10627400</v>
      </c>
      <c r="M18" s="11">
        <f t="shared" si="4"/>
        <v>8538523</v>
      </c>
    </row>
    <row r="19" spans="1:13" s="2" customFormat="1" ht="42.75" customHeight="1" x14ac:dyDescent="0.2">
      <c r="A19" s="6">
        <v>702640</v>
      </c>
      <c r="B19" s="3" t="s">
        <v>8</v>
      </c>
      <c r="C19" s="5" t="s">
        <v>25</v>
      </c>
      <c r="D19" s="7"/>
      <c r="E19" s="4">
        <v>7.23</v>
      </c>
      <c r="F19" s="8">
        <v>2.65</v>
      </c>
      <c r="G19" s="8">
        <v>4.58</v>
      </c>
      <c r="H19" s="4">
        <v>0</v>
      </c>
      <c r="I19" s="11">
        <f t="shared" si="0"/>
        <v>1984510</v>
      </c>
      <c r="J19" s="11">
        <f t="shared" si="1"/>
        <v>595353</v>
      </c>
      <c r="K19" s="11">
        <f t="shared" si="2"/>
        <v>1389157</v>
      </c>
      <c r="L19" s="11">
        <f t="shared" si="3"/>
        <v>7066080</v>
      </c>
      <c r="M19" s="11">
        <f t="shared" si="4"/>
        <v>5676923</v>
      </c>
    </row>
    <row r="20" spans="1:13" s="2" customFormat="1" ht="42.75" customHeight="1" x14ac:dyDescent="0.2">
      <c r="A20" s="6">
        <v>702645</v>
      </c>
      <c r="B20" s="3" t="s">
        <v>8</v>
      </c>
      <c r="C20" s="5" t="s">
        <v>26</v>
      </c>
      <c r="D20" s="7"/>
      <c r="E20" s="4">
        <v>10.87</v>
      </c>
      <c r="F20" s="8">
        <v>3.98</v>
      </c>
      <c r="G20" s="8">
        <v>6.89</v>
      </c>
      <c r="H20" s="4">
        <v>0</v>
      </c>
      <c r="I20" s="11">
        <f t="shared" si="0"/>
        <v>2984110</v>
      </c>
      <c r="J20" s="11">
        <f t="shared" si="1"/>
        <v>895233</v>
      </c>
      <c r="K20" s="11">
        <f t="shared" si="2"/>
        <v>2088877</v>
      </c>
      <c r="L20" s="11">
        <f t="shared" si="3"/>
        <v>10627400</v>
      </c>
      <c r="M20" s="11">
        <f t="shared" si="4"/>
        <v>8538523</v>
      </c>
    </row>
    <row r="21" spans="1:13" s="2" customFormat="1" ht="42.75" customHeight="1" x14ac:dyDescent="0.2">
      <c r="A21" s="6">
        <v>702650</v>
      </c>
      <c r="B21" s="3" t="s">
        <v>8</v>
      </c>
      <c r="C21" s="5" t="s">
        <v>27</v>
      </c>
      <c r="D21" s="7"/>
      <c r="E21" s="4">
        <v>11.2</v>
      </c>
      <c r="F21" s="8">
        <v>4.2</v>
      </c>
      <c r="G21" s="8">
        <v>7</v>
      </c>
      <c r="H21" s="4">
        <v>0</v>
      </c>
      <c r="I21" s="11">
        <f t="shared" si="0"/>
        <v>3063200</v>
      </c>
      <c r="J21" s="11">
        <f t="shared" si="1"/>
        <v>918960</v>
      </c>
      <c r="K21" s="11">
        <f t="shared" si="2"/>
        <v>2144240</v>
      </c>
      <c r="L21" s="11">
        <f t="shared" si="3"/>
        <v>10858400</v>
      </c>
      <c r="M21" s="11">
        <f t="shared" si="4"/>
        <v>8714160</v>
      </c>
    </row>
    <row r="22" spans="1:13" s="2" customFormat="1" ht="42.75" customHeight="1" x14ac:dyDescent="0.2">
      <c r="A22" s="6">
        <v>702655</v>
      </c>
      <c r="B22" s="3" t="s">
        <v>8</v>
      </c>
      <c r="C22" s="5" t="s">
        <v>28</v>
      </c>
      <c r="D22" s="7"/>
      <c r="E22" s="4">
        <v>12.77</v>
      </c>
      <c r="F22" s="8">
        <v>4.91</v>
      </c>
      <c r="G22" s="8">
        <v>7.86</v>
      </c>
      <c r="H22" s="4">
        <v>0</v>
      </c>
      <c r="I22" s="11">
        <f t="shared" si="0"/>
        <v>3478530</v>
      </c>
      <c r="J22" s="11">
        <f t="shared" si="1"/>
        <v>1043559</v>
      </c>
      <c r="K22" s="11">
        <f t="shared" si="2"/>
        <v>2434971</v>
      </c>
      <c r="L22" s="11">
        <f t="shared" si="3"/>
        <v>12268480</v>
      </c>
      <c r="M22" s="11">
        <f t="shared" si="4"/>
        <v>9833509</v>
      </c>
    </row>
    <row r="23" spans="1:13" s="2" customFormat="1" ht="42.75" customHeight="1" x14ac:dyDescent="0.2">
      <c r="A23" s="6">
        <v>702660</v>
      </c>
      <c r="B23" s="3" t="s">
        <v>8</v>
      </c>
      <c r="C23" s="5" t="s">
        <v>29</v>
      </c>
      <c r="D23" s="7"/>
      <c r="E23" s="4">
        <v>19.200000000000003</v>
      </c>
      <c r="F23" s="8">
        <v>7.4</v>
      </c>
      <c r="G23" s="8">
        <v>11.8</v>
      </c>
      <c r="H23" s="4">
        <v>0</v>
      </c>
      <c r="I23" s="11">
        <f t="shared" si="0"/>
        <v>5228000</v>
      </c>
      <c r="J23" s="11">
        <f t="shared" si="1"/>
        <v>1568400</v>
      </c>
      <c r="K23" s="11">
        <f t="shared" si="2"/>
        <v>3659600</v>
      </c>
      <c r="L23" s="11">
        <f t="shared" si="3"/>
        <v>18429600</v>
      </c>
      <c r="M23" s="11">
        <f t="shared" si="4"/>
        <v>14770000</v>
      </c>
    </row>
    <row r="24" spans="1:13" s="2" customFormat="1" ht="42.75" customHeight="1" x14ac:dyDescent="0.2">
      <c r="A24" s="6">
        <v>702665</v>
      </c>
      <c r="B24" s="3" t="s">
        <v>8</v>
      </c>
      <c r="C24" s="5" t="s">
        <v>30</v>
      </c>
      <c r="D24" s="7"/>
      <c r="E24" s="4">
        <v>6.83</v>
      </c>
      <c r="F24" s="8">
        <v>2.4700000000000002</v>
      </c>
      <c r="G24" s="8">
        <v>4.3600000000000003</v>
      </c>
      <c r="H24" s="4">
        <v>0</v>
      </c>
      <c r="I24" s="11">
        <f t="shared" si="0"/>
        <v>1878590</v>
      </c>
      <c r="J24" s="11">
        <f t="shared" si="1"/>
        <v>563577</v>
      </c>
      <c r="K24" s="11">
        <f t="shared" si="2"/>
        <v>1315013</v>
      </c>
      <c r="L24" s="11">
        <f t="shared" si="3"/>
        <v>6706000</v>
      </c>
      <c r="M24" s="11">
        <f t="shared" si="4"/>
        <v>5390987</v>
      </c>
    </row>
    <row r="25" spans="1:13" s="2" customFormat="1" ht="42.75" customHeight="1" x14ac:dyDescent="0.2">
      <c r="A25" s="6">
        <v>702670</v>
      </c>
      <c r="B25" s="3" t="s">
        <v>8</v>
      </c>
      <c r="C25" s="5" t="s">
        <v>31</v>
      </c>
      <c r="D25" s="7"/>
      <c r="E25" s="4">
        <v>5.33</v>
      </c>
      <c r="F25" s="8">
        <v>2.27</v>
      </c>
      <c r="G25" s="8">
        <v>3.06</v>
      </c>
      <c r="H25" s="4">
        <v>0</v>
      </c>
      <c r="I25" s="11">
        <f t="shared" si="0"/>
        <v>1426290</v>
      </c>
      <c r="J25" s="11">
        <f t="shared" si="1"/>
        <v>427887</v>
      </c>
      <c r="K25" s="11">
        <f t="shared" si="2"/>
        <v>998403</v>
      </c>
      <c r="L25" s="11">
        <f t="shared" si="3"/>
        <v>4916800</v>
      </c>
      <c r="M25" s="11">
        <f t="shared" si="4"/>
        <v>3918397</v>
      </c>
    </row>
    <row r="26" spans="1:13" s="2" customFormat="1" ht="42.75" customHeight="1" x14ac:dyDescent="0.2">
      <c r="A26" s="6">
        <v>702675</v>
      </c>
      <c r="B26" s="3" t="s">
        <v>8</v>
      </c>
      <c r="C26" s="5" t="s">
        <v>32</v>
      </c>
      <c r="D26" s="7"/>
      <c r="E26" s="4">
        <v>6.14</v>
      </c>
      <c r="F26" s="8">
        <v>2.34</v>
      </c>
      <c r="G26" s="8">
        <v>3.8</v>
      </c>
      <c r="H26" s="4">
        <v>0</v>
      </c>
      <c r="I26" s="11">
        <f t="shared" si="0"/>
        <v>1674940</v>
      </c>
      <c r="J26" s="11">
        <f t="shared" si="1"/>
        <v>502482</v>
      </c>
      <c r="K26" s="11">
        <f t="shared" si="2"/>
        <v>1172458</v>
      </c>
      <c r="L26" s="11">
        <f t="shared" si="3"/>
        <v>5918080</v>
      </c>
      <c r="M26" s="11">
        <f t="shared" si="4"/>
        <v>4745622</v>
      </c>
    </row>
    <row r="27" spans="1:13" s="2" customFormat="1" ht="42.75" customHeight="1" x14ac:dyDescent="0.2">
      <c r="A27" s="6">
        <v>702680</v>
      </c>
      <c r="B27" s="3" t="s">
        <v>8</v>
      </c>
      <c r="C27" s="5" t="s">
        <v>33</v>
      </c>
      <c r="D27" s="7"/>
      <c r="E27" s="4">
        <v>9.16</v>
      </c>
      <c r="F27" s="8">
        <v>3.68</v>
      </c>
      <c r="G27" s="8">
        <v>5.48</v>
      </c>
      <c r="H27" s="4">
        <v>0</v>
      </c>
      <c r="I27" s="11">
        <f t="shared" si="0"/>
        <v>2476840</v>
      </c>
      <c r="J27" s="11">
        <f t="shared" si="1"/>
        <v>743052</v>
      </c>
      <c r="K27" s="11">
        <f t="shared" si="2"/>
        <v>1733788</v>
      </c>
      <c r="L27" s="11">
        <f t="shared" si="3"/>
        <v>8654240</v>
      </c>
      <c r="M27" s="11">
        <f t="shared" si="4"/>
        <v>6920452</v>
      </c>
    </row>
    <row r="28" spans="1:13" s="2" customFormat="1" ht="42.75" customHeight="1" x14ac:dyDescent="0.2">
      <c r="A28" s="6">
        <v>702685</v>
      </c>
      <c r="B28" s="3" t="s">
        <v>8</v>
      </c>
      <c r="C28" s="5" t="s">
        <v>34</v>
      </c>
      <c r="D28" s="7"/>
      <c r="E28" s="4">
        <v>7.84</v>
      </c>
      <c r="F28" s="8">
        <v>2.94</v>
      </c>
      <c r="G28" s="8">
        <v>4.9000000000000004</v>
      </c>
      <c r="H28" s="4">
        <v>0</v>
      </c>
      <c r="I28" s="11">
        <f t="shared" si="0"/>
        <v>2144240</v>
      </c>
      <c r="J28" s="11">
        <f t="shared" si="1"/>
        <v>643272</v>
      </c>
      <c r="K28" s="11">
        <f t="shared" si="2"/>
        <v>1500968</v>
      </c>
      <c r="L28" s="11">
        <f t="shared" si="3"/>
        <v>7600880.0000000009</v>
      </c>
      <c r="M28" s="11">
        <f t="shared" si="4"/>
        <v>6099912.0000000009</v>
      </c>
    </row>
    <row r="29" spans="1:13" s="2" customFormat="1" ht="42.75" customHeight="1" x14ac:dyDescent="0.2">
      <c r="A29" s="6">
        <v>702690</v>
      </c>
      <c r="B29" s="3" t="s">
        <v>8</v>
      </c>
      <c r="C29" s="5" t="s">
        <v>35</v>
      </c>
      <c r="D29" s="7"/>
      <c r="E29" s="4">
        <v>8.34</v>
      </c>
      <c r="F29" s="8">
        <v>3.11</v>
      </c>
      <c r="G29" s="8">
        <v>5.23</v>
      </c>
      <c r="H29" s="4">
        <v>0</v>
      </c>
      <c r="I29" s="11">
        <f t="shared" si="0"/>
        <v>2283020</v>
      </c>
      <c r="J29" s="11">
        <f t="shared" si="1"/>
        <v>684906</v>
      </c>
      <c r="K29" s="11">
        <f t="shared" si="2"/>
        <v>1598114</v>
      </c>
      <c r="L29" s="11">
        <f t="shared" si="3"/>
        <v>8101800.0000000009</v>
      </c>
      <c r="M29" s="11">
        <f t="shared" si="4"/>
        <v>6503686.0000000009</v>
      </c>
    </row>
    <row r="30" spans="1:13" s="2" customFormat="1" ht="42.75" customHeight="1" x14ac:dyDescent="0.2">
      <c r="A30" s="6">
        <v>702695</v>
      </c>
      <c r="B30" s="3" t="s">
        <v>8</v>
      </c>
      <c r="C30" s="5" t="s">
        <v>36</v>
      </c>
      <c r="D30" s="7"/>
      <c r="E30" s="4">
        <v>13</v>
      </c>
      <c r="F30" s="8">
        <v>5</v>
      </c>
      <c r="G30" s="8">
        <v>8</v>
      </c>
      <c r="H30" s="4">
        <v>0</v>
      </c>
      <c r="I30" s="11">
        <f t="shared" si="0"/>
        <v>3541000</v>
      </c>
      <c r="J30" s="11">
        <f t="shared" si="1"/>
        <v>1062300</v>
      </c>
      <c r="K30" s="11">
        <f t="shared" si="2"/>
        <v>2478700</v>
      </c>
      <c r="L30" s="11">
        <f t="shared" si="3"/>
        <v>12488000</v>
      </c>
      <c r="M30" s="11">
        <f t="shared" si="4"/>
        <v>10009300</v>
      </c>
    </row>
    <row r="31" spans="1:13" s="2" customFormat="1" ht="42.75" customHeight="1" x14ac:dyDescent="0.2">
      <c r="A31" s="6">
        <v>702700</v>
      </c>
      <c r="B31" s="3" t="s">
        <v>8</v>
      </c>
      <c r="C31" s="5" t="s">
        <v>37</v>
      </c>
      <c r="D31" s="7"/>
      <c r="E31" s="4">
        <v>9.16</v>
      </c>
      <c r="F31" s="8">
        <v>3.68</v>
      </c>
      <c r="G31" s="8">
        <v>5.48</v>
      </c>
      <c r="H31" s="4">
        <v>0</v>
      </c>
      <c r="I31" s="11">
        <f t="shared" si="0"/>
        <v>2476840</v>
      </c>
      <c r="J31" s="11">
        <f t="shared" si="1"/>
        <v>743052</v>
      </c>
      <c r="K31" s="11">
        <f t="shared" si="2"/>
        <v>1733788</v>
      </c>
      <c r="L31" s="11">
        <f t="shared" si="3"/>
        <v>8654240</v>
      </c>
      <c r="M31" s="11">
        <f t="shared" si="4"/>
        <v>6920452</v>
      </c>
    </row>
    <row r="32" spans="1:13" s="2" customFormat="1" ht="42.75" customHeight="1" x14ac:dyDescent="0.2">
      <c r="A32" s="6">
        <v>702705</v>
      </c>
      <c r="B32" s="3" t="s">
        <v>8</v>
      </c>
      <c r="C32" s="5" t="s">
        <v>38</v>
      </c>
      <c r="D32" s="7"/>
      <c r="E32" s="4" t="s">
        <v>39</v>
      </c>
      <c r="F32" s="8">
        <v>5</v>
      </c>
      <c r="G32" s="8">
        <v>7.5</v>
      </c>
      <c r="H32" s="4">
        <v>0</v>
      </c>
      <c r="I32" s="11">
        <f t="shared" si="0"/>
        <v>3382500</v>
      </c>
      <c r="J32" s="11">
        <f t="shared" si="1"/>
        <v>1014750</v>
      </c>
      <c r="K32" s="11">
        <f t="shared" si="2"/>
        <v>2367750</v>
      </c>
      <c r="L32" s="11">
        <f t="shared" si="3"/>
        <v>11830000</v>
      </c>
      <c r="M32" s="11">
        <f t="shared" si="4"/>
        <v>9462250</v>
      </c>
    </row>
    <row r="33" spans="1:13" s="2" customFormat="1" ht="42.75" customHeight="1" x14ac:dyDescent="0.2">
      <c r="A33" s="6">
        <v>702710</v>
      </c>
      <c r="B33" s="3" t="s">
        <v>8</v>
      </c>
      <c r="C33" s="5" t="s">
        <v>40</v>
      </c>
      <c r="D33" s="7"/>
      <c r="E33" s="4">
        <v>4.5999999999999996</v>
      </c>
      <c r="F33" s="8">
        <v>1.34</v>
      </c>
      <c r="G33" s="8">
        <v>3.26</v>
      </c>
      <c r="H33" s="4">
        <v>0</v>
      </c>
      <c r="I33" s="11">
        <f t="shared" si="0"/>
        <v>1302760</v>
      </c>
      <c r="J33" s="11">
        <f t="shared" si="1"/>
        <v>390828</v>
      </c>
      <c r="K33" s="11">
        <f t="shared" si="2"/>
        <v>911932</v>
      </c>
      <c r="L33" s="11">
        <f t="shared" si="3"/>
        <v>4815440</v>
      </c>
      <c r="M33" s="11">
        <f t="shared" si="4"/>
        <v>3903508</v>
      </c>
    </row>
    <row r="34" spans="1:13" s="2" customFormat="1" ht="42.75" customHeight="1" x14ac:dyDescent="0.2">
      <c r="A34" s="6">
        <v>702715</v>
      </c>
      <c r="B34" s="3" t="s">
        <v>8</v>
      </c>
      <c r="C34" s="5" t="s">
        <v>41</v>
      </c>
      <c r="D34" s="7"/>
      <c r="E34" s="4">
        <v>4.93</v>
      </c>
      <c r="F34" s="8">
        <v>1.43</v>
      </c>
      <c r="G34" s="8">
        <v>3.5</v>
      </c>
      <c r="H34" s="4">
        <v>0</v>
      </c>
      <c r="I34" s="11">
        <f t="shared" si="0"/>
        <v>1396930</v>
      </c>
      <c r="J34" s="11">
        <f t="shared" si="1"/>
        <v>419079</v>
      </c>
      <c r="K34" s="11">
        <f t="shared" si="2"/>
        <v>977851</v>
      </c>
      <c r="L34" s="11">
        <f t="shared" si="3"/>
        <v>5166560</v>
      </c>
      <c r="M34" s="11">
        <f t="shared" si="4"/>
        <v>4188709</v>
      </c>
    </row>
    <row r="35" spans="1:13" s="2" customFormat="1" ht="42.75" customHeight="1" x14ac:dyDescent="0.2">
      <c r="A35" s="6">
        <v>702720</v>
      </c>
      <c r="B35" s="3" t="s">
        <v>8</v>
      </c>
      <c r="C35" s="5" t="s">
        <v>42</v>
      </c>
      <c r="D35" s="7"/>
      <c r="E35" s="4">
        <v>7.3900000000000006</v>
      </c>
      <c r="F35" s="8">
        <v>2.15</v>
      </c>
      <c r="G35" s="8">
        <v>5.24</v>
      </c>
      <c r="H35" s="4">
        <v>0</v>
      </c>
      <c r="I35" s="11">
        <f t="shared" si="0"/>
        <v>2093230</v>
      </c>
      <c r="J35" s="11">
        <f t="shared" si="1"/>
        <v>627969</v>
      </c>
      <c r="K35" s="11">
        <f t="shared" si="2"/>
        <v>1465261</v>
      </c>
      <c r="L35" s="11">
        <f t="shared" si="3"/>
        <v>7738640</v>
      </c>
      <c r="M35" s="11">
        <f t="shared" si="4"/>
        <v>6273379</v>
      </c>
    </row>
    <row r="36" spans="1:13" s="2" customFormat="1" ht="42.75" customHeight="1" x14ac:dyDescent="0.2">
      <c r="A36" s="6">
        <v>702725</v>
      </c>
      <c r="B36" s="3" t="s">
        <v>8</v>
      </c>
      <c r="C36" s="5" t="s">
        <v>43</v>
      </c>
      <c r="D36" s="7"/>
      <c r="E36" s="4">
        <v>7.66</v>
      </c>
      <c r="F36" s="8">
        <v>2.23</v>
      </c>
      <c r="G36" s="8">
        <v>5.43</v>
      </c>
      <c r="H36" s="4">
        <v>0</v>
      </c>
      <c r="I36" s="11">
        <f t="shared" si="0"/>
        <v>2169540</v>
      </c>
      <c r="J36" s="11">
        <f t="shared" si="1"/>
        <v>650862</v>
      </c>
      <c r="K36" s="11">
        <f t="shared" si="2"/>
        <v>1518678</v>
      </c>
      <c r="L36" s="11">
        <f t="shared" si="3"/>
        <v>8020040</v>
      </c>
      <c r="M36" s="11">
        <f t="shared" si="4"/>
        <v>6501362</v>
      </c>
    </row>
    <row r="37" spans="1:13" s="2" customFormat="1" ht="42.75" customHeight="1" x14ac:dyDescent="0.2">
      <c r="A37" s="6">
        <v>702730</v>
      </c>
      <c r="B37" s="3" t="s">
        <v>8</v>
      </c>
      <c r="C37" s="5" t="s">
        <v>44</v>
      </c>
      <c r="D37" s="7"/>
      <c r="E37" s="4">
        <v>7.66</v>
      </c>
      <c r="F37" s="8">
        <v>2.23</v>
      </c>
      <c r="G37" s="8">
        <v>5.43</v>
      </c>
      <c r="H37" s="4">
        <v>0</v>
      </c>
      <c r="I37" s="11">
        <f t="shared" si="0"/>
        <v>2169540</v>
      </c>
      <c r="J37" s="11">
        <f t="shared" si="1"/>
        <v>650862</v>
      </c>
      <c r="K37" s="11">
        <f t="shared" si="2"/>
        <v>1518678</v>
      </c>
      <c r="L37" s="11">
        <f t="shared" si="3"/>
        <v>8020040</v>
      </c>
      <c r="M37" s="11">
        <f t="shared" si="4"/>
        <v>6501362</v>
      </c>
    </row>
    <row r="38" spans="1:13" s="2" customFormat="1" ht="42.75" customHeight="1" x14ac:dyDescent="0.2">
      <c r="A38" s="6">
        <v>702735</v>
      </c>
      <c r="B38" s="3" t="s">
        <v>8</v>
      </c>
      <c r="C38" s="5" t="s">
        <v>45</v>
      </c>
      <c r="D38" s="7"/>
      <c r="E38" s="4">
        <v>8.5</v>
      </c>
      <c r="F38" s="8">
        <v>3</v>
      </c>
      <c r="G38" s="8">
        <v>5.5</v>
      </c>
      <c r="H38" s="4">
        <v>0</v>
      </c>
      <c r="I38" s="11">
        <f t="shared" si="0"/>
        <v>2346500</v>
      </c>
      <c r="J38" s="11">
        <f t="shared" si="1"/>
        <v>703950</v>
      </c>
      <c r="K38" s="11">
        <f t="shared" si="2"/>
        <v>1642550</v>
      </c>
      <c r="L38" s="11">
        <f t="shared" si="3"/>
        <v>8414000</v>
      </c>
      <c r="M38" s="11">
        <f t="shared" si="4"/>
        <v>6771450</v>
      </c>
    </row>
    <row r="39" spans="1:13" s="2" customFormat="1" ht="42.75" customHeight="1" x14ac:dyDescent="0.2">
      <c r="A39" s="6">
        <v>702740</v>
      </c>
      <c r="B39" s="3" t="s">
        <v>8</v>
      </c>
      <c r="C39" s="5" t="s">
        <v>46</v>
      </c>
      <c r="D39" s="7"/>
      <c r="E39" s="4">
        <v>11.64</v>
      </c>
      <c r="F39" s="8">
        <v>3.38</v>
      </c>
      <c r="G39" s="8">
        <v>8.26</v>
      </c>
      <c r="H39" s="4">
        <v>0</v>
      </c>
      <c r="I39" s="11">
        <f t="shared" si="0"/>
        <v>3297800</v>
      </c>
      <c r="J39" s="11">
        <f t="shared" si="1"/>
        <v>989340</v>
      </c>
      <c r="K39" s="11">
        <f t="shared" si="2"/>
        <v>2308460</v>
      </c>
      <c r="L39" s="11">
        <f t="shared" si="3"/>
        <v>12195120</v>
      </c>
      <c r="M39" s="11">
        <f t="shared" si="4"/>
        <v>9886660</v>
      </c>
    </row>
    <row r="40" spans="1:13" s="2" customFormat="1" ht="42.75" customHeight="1" x14ac:dyDescent="0.2">
      <c r="A40" s="6">
        <v>702745</v>
      </c>
      <c r="B40" s="3" t="s">
        <v>8</v>
      </c>
      <c r="C40" s="5" t="s">
        <v>47</v>
      </c>
      <c r="D40" s="7" t="s">
        <v>48</v>
      </c>
      <c r="E40" s="4">
        <v>6.9</v>
      </c>
      <c r="F40" s="8">
        <v>2</v>
      </c>
      <c r="G40" s="8">
        <v>4.9000000000000004</v>
      </c>
      <c r="H40" s="4">
        <v>0</v>
      </c>
      <c r="I40" s="11">
        <f t="shared" si="0"/>
        <v>1955300</v>
      </c>
      <c r="J40" s="11">
        <f t="shared" si="1"/>
        <v>586590</v>
      </c>
      <c r="K40" s="11">
        <f t="shared" si="2"/>
        <v>1368710</v>
      </c>
      <c r="L40" s="11">
        <f t="shared" si="3"/>
        <v>7232400.0000000009</v>
      </c>
      <c r="M40" s="11">
        <f t="shared" si="4"/>
        <v>5863690.0000000009</v>
      </c>
    </row>
    <row r="41" spans="1:13" s="2" customFormat="1" ht="42.75" customHeight="1" x14ac:dyDescent="0.2">
      <c r="A41" s="6">
        <v>702750</v>
      </c>
      <c r="B41" s="3" t="s">
        <v>8</v>
      </c>
      <c r="C41" s="5" t="s">
        <v>49</v>
      </c>
      <c r="D41" s="7" t="s">
        <v>48</v>
      </c>
      <c r="E41" s="4">
        <v>8.9</v>
      </c>
      <c r="F41" s="8">
        <v>2.9</v>
      </c>
      <c r="G41" s="8">
        <v>6</v>
      </c>
      <c r="H41" s="4">
        <v>0</v>
      </c>
      <c r="I41" s="11">
        <f t="shared" si="0"/>
        <v>2484900</v>
      </c>
      <c r="J41" s="11">
        <f t="shared" si="1"/>
        <v>745470</v>
      </c>
      <c r="K41" s="11">
        <f t="shared" si="2"/>
        <v>1739430</v>
      </c>
      <c r="L41" s="11">
        <f t="shared" si="3"/>
        <v>9032800</v>
      </c>
      <c r="M41" s="11">
        <f t="shared" si="4"/>
        <v>7293370</v>
      </c>
    </row>
    <row r="42" spans="1:13" s="2" customFormat="1" ht="42.75" customHeight="1" x14ac:dyDescent="0.2">
      <c r="A42" s="6">
        <v>702755</v>
      </c>
      <c r="B42" s="3" t="s">
        <v>8</v>
      </c>
      <c r="C42" s="5" t="s">
        <v>50</v>
      </c>
      <c r="D42" s="7"/>
      <c r="E42" s="4">
        <v>7.370000000000001</v>
      </c>
      <c r="F42" s="8">
        <v>2.14</v>
      </c>
      <c r="G42" s="8">
        <v>5.23</v>
      </c>
      <c r="H42" s="4">
        <v>0</v>
      </c>
      <c r="I42" s="11">
        <f t="shared" si="0"/>
        <v>2088050.0000000002</v>
      </c>
      <c r="J42" s="11">
        <f t="shared" si="1"/>
        <v>626415.00000000012</v>
      </c>
      <c r="K42" s="11">
        <f t="shared" si="2"/>
        <v>1461635.0000000002</v>
      </c>
      <c r="L42" s="11">
        <f t="shared" si="3"/>
        <v>7721560.0000000009</v>
      </c>
      <c r="M42" s="11">
        <f t="shared" si="4"/>
        <v>6259925.0000000009</v>
      </c>
    </row>
    <row r="43" spans="1:13" s="2" customFormat="1" ht="42.75" customHeight="1" x14ac:dyDescent="0.2">
      <c r="A43" s="6">
        <v>702760</v>
      </c>
      <c r="B43" s="3" t="s">
        <v>8</v>
      </c>
      <c r="C43" s="5" t="s">
        <v>51</v>
      </c>
      <c r="D43" s="7"/>
      <c r="E43" s="4">
        <v>9.1999999999999993</v>
      </c>
      <c r="F43" s="8">
        <v>2.67</v>
      </c>
      <c r="G43" s="8">
        <v>6.53</v>
      </c>
      <c r="H43" s="4">
        <v>0</v>
      </c>
      <c r="I43" s="11">
        <f t="shared" si="0"/>
        <v>2606680</v>
      </c>
      <c r="J43" s="11">
        <f t="shared" si="1"/>
        <v>782004</v>
      </c>
      <c r="K43" s="11">
        <f t="shared" si="2"/>
        <v>1824676</v>
      </c>
      <c r="L43" s="11">
        <f t="shared" si="3"/>
        <v>9640120</v>
      </c>
      <c r="M43" s="11">
        <f t="shared" si="4"/>
        <v>7815444</v>
      </c>
    </row>
    <row r="44" spans="1:13" s="2" customFormat="1" ht="42.75" customHeight="1" x14ac:dyDescent="0.2">
      <c r="A44" s="6">
        <v>702765</v>
      </c>
      <c r="B44" s="3" t="s">
        <v>8</v>
      </c>
      <c r="C44" s="5" t="s">
        <v>52</v>
      </c>
      <c r="D44" s="7"/>
      <c r="E44" s="4">
        <v>10.879999999999999</v>
      </c>
      <c r="F44" s="8">
        <v>3.16</v>
      </c>
      <c r="G44" s="8">
        <v>7.72</v>
      </c>
      <c r="H44" s="4">
        <v>0</v>
      </c>
      <c r="I44" s="11">
        <f t="shared" si="0"/>
        <v>3082400</v>
      </c>
      <c r="J44" s="11">
        <f t="shared" si="1"/>
        <v>924720</v>
      </c>
      <c r="K44" s="11">
        <f t="shared" si="2"/>
        <v>2157680</v>
      </c>
      <c r="L44" s="11">
        <f t="shared" si="3"/>
        <v>11398240</v>
      </c>
      <c r="M44" s="11">
        <f t="shared" si="4"/>
        <v>9240560</v>
      </c>
    </row>
    <row r="45" spans="1:13" s="2" customFormat="1" ht="42.75" customHeight="1" x14ac:dyDescent="0.2">
      <c r="A45" s="6">
        <v>702770</v>
      </c>
      <c r="B45" s="3" t="s">
        <v>8</v>
      </c>
      <c r="C45" s="5" t="s">
        <v>53</v>
      </c>
      <c r="D45" s="7"/>
      <c r="E45" s="4">
        <v>8.4</v>
      </c>
      <c r="F45" s="8">
        <v>3</v>
      </c>
      <c r="G45" s="8">
        <v>5.4</v>
      </c>
      <c r="H45" s="4">
        <v>0</v>
      </c>
      <c r="I45" s="11">
        <f t="shared" si="0"/>
        <v>2314800</v>
      </c>
      <c r="J45" s="11">
        <f t="shared" si="1"/>
        <v>694440</v>
      </c>
      <c r="K45" s="11">
        <f t="shared" si="2"/>
        <v>1620360</v>
      </c>
      <c r="L45" s="11">
        <f t="shared" si="3"/>
        <v>8282400.0000000009</v>
      </c>
      <c r="M45" s="11">
        <f t="shared" si="4"/>
        <v>6662040.0000000009</v>
      </c>
    </row>
    <row r="46" spans="1:13" s="2" customFormat="1" ht="42.75" customHeight="1" x14ac:dyDescent="0.2">
      <c r="A46" s="6">
        <v>702775</v>
      </c>
      <c r="B46" s="3" t="s">
        <v>8</v>
      </c>
      <c r="C46" s="5" t="s">
        <v>54</v>
      </c>
      <c r="D46" s="7"/>
      <c r="E46" s="4">
        <v>6.29</v>
      </c>
      <c r="F46" s="8">
        <v>1.83</v>
      </c>
      <c r="G46" s="8">
        <v>4.46</v>
      </c>
      <c r="H46" s="4">
        <v>0</v>
      </c>
      <c r="I46" s="11">
        <f t="shared" si="0"/>
        <v>1781650</v>
      </c>
      <c r="J46" s="11">
        <f t="shared" si="1"/>
        <v>534495</v>
      </c>
      <c r="K46" s="11">
        <f t="shared" si="2"/>
        <v>1247155</v>
      </c>
      <c r="L46" s="11">
        <f t="shared" si="3"/>
        <v>6586720</v>
      </c>
      <c r="M46" s="11">
        <f t="shared" si="4"/>
        <v>5339565</v>
      </c>
    </row>
    <row r="47" spans="1:13" s="2" customFormat="1" ht="42.75" customHeight="1" x14ac:dyDescent="0.2">
      <c r="A47" s="6">
        <v>702780</v>
      </c>
      <c r="B47" s="3" t="s">
        <v>8</v>
      </c>
      <c r="C47" s="5" t="s">
        <v>55</v>
      </c>
      <c r="D47" s="7"/>
      <c r="E47" s="4">
        <v>6.91</v>
      </c>
      <c r="F47" s="8">
        <v>2.0099999999999998</v>
      </c>
      <c r="G47" s="8">
        <v>4.9000000000000004</v>
      </c>
      <c r="H47" s="4">
        <v>0</v>
      </c>
      <c r="I47" s="11">
        <f t="shared" si="0"/>
        <v>1957310</v>
      </c>
      <c r="J47" s="11">
        <f t="shared" si="1"/>
        <v>587193</v>
      </c>
      <c r="K47" s="11">
        <f t="shared" si="2"/>
        <v>1370117</v>
      </c>
      <c r="L47" s="11">
        <f t="shared" si="3"/>
        <v>7236320.0000000009</v>
      </c>
      <c r="M47" s="11">
        <f t="shared" si="4"/>
        <v>5866203.0000000009</v>
      </c>
    </row>
    <row r="48" spans="1:13" s="2" customFormat="1" ht="42.75" customHeight="1" x14ac:dyDescent="0.2">
      <c r="A48" s="6">
        <v>702785</v>
      </c>
      <c r="B48" s="3" t="s">
        <v>8</v>
      </c>
      <c r="C48" s="5" t="s">
        <v>56</v>
      </c>
      <c r="D48" s="7"/>
      <c r="E48" s="4">
        <v>10.5</v>
      </c>
      <c r="F48" s="8">
        <v>3</v>
      </c>
      <c r="G48" s="8">
        <v>7.5</v>
      </c>
      <c r="H48" s="4">
        <v>0</v>
      </c>
      <c r="I48" s="11">
        <f t="shared" si="0"/>
        <v>2980500</v>
      </c>
      <c r="J48" s="11">
        <f t="shared" si="1"/>
        <v>894150</v>
      </c>
      <c r="K48" s="11">
        <f t="shared" si="2"/>
        <v>2086350</v>
      </c>
      <c r="L48" s="11">
        <f t="shared" si="3"/>
        <v>11046000</v>
      </c>
      <c r="M48" s="11">
        <f t="shared" si="4"/>
        <v>8959650</v>
      </c>
    </row>
    <row r="49" spans="1:13" s="2" customFormat="1" ht="42.75" customHeight="1" x14ac:dyDescent="0.2">
      <c r="A49" s="6">
        <v>702790</v>
      </c>
      <c r="B49" s="3" t="s">
        <v>8</v>
      </c>
      <c r="C49" s="5" t="s">
        <v>57</v>
      </c>
      <c r="D49" s="7"/>
      <c r="E49" s="4">
        <v>6.91</v>
      </c>
      <c r="F49" s="8">
        <v>2.0099999999999998</v>
      </c>
      <c r="G49" s="8">
        <v>4.9000000000000004</v>
      </c>
      <c r="H49" s="4">
        <v>0</v>
      </c>
      <c r="I49" s="11">
        <f t="shared" si="0"/>
        <v>1957310</v>
      </c>
      <c r="J49" s="11">
        <f t="shared" si="1"/>
        <v>587193</v>
      </c>
      <c r="K49" s="11">
        <f t="shared" si="2"/>
        <v>1370117</v>
      </c>
      <c r="L49" s="11">
        <f t="shared" si="3"/>
        <v>7236320.0000000009</v>
      </c>
      <c r="M49" s="11">
        <f t="shared" si="4"/>
        <v>5866203.0000000009</v>
      </c>
    </row>
    <row r="50" spans="1:13" s="2" customFormat="1" ht="42.75" customHeight="1" x14ac:dyDescent="0.2">
      <c r="A50" s="6">
        <v>702795</v>
      </c>
      <c r="B50" s="3" t="s">
        <v>8</v>
      </c>
      <c r="C50" s="5" t="s">
        <v>58</v>
      </c>
      <c r="D50" s="7"/>
      <c r="E50" s="4">
        <v>4.5999999999999996</v>
      </c>
      <c r="F50" s="8">
        <v>1.34</v>
      </c>
      <c r="G50" s="8">
        <v>3.26</v>
      </c>
      <c r="H50" s="4">
        <v>0</v>
      </c>
      <c r="I50" s="11">
        <f t="shared" si="0"/>
        <v>1302760</v>
      </c>
      <c r="J50" s="11">
        <f t="shared" si="1"/>
        <v>390828</v>
      </c>
      <c r="K50" s="11">
        <f t="shared" si="2"/>
        <v>911932</v>
      </c>
      <c r="L50" s="11">
        <f t="shared" si="3"/>
        <v>4815440</v>
      </c>
      <c r="M50" s="11">
        <f t="shared" si="4"/>
        <v>3903508</v>
      </c>
    </row>
    <row r="51" spans="1:13" s="2" customFormat="1" ht="42.75" customHeight="1" x14ac:dyDescent="0.2">
      <c r="A51" s="6">
        <v>702800</v>
      </c>
      <c r="B51" s="3" t="s">
        <v>8</v>
      </c>
      <c r="C51" s="5" t="s">
        <v>59</v>
      </c>
      <c r="D51" s="7"/>
      <c r="E51" s="4">
        <v>5.0599999999999996</v>
      </c>
      <c r="F51" s="8">
        <v>1.47</v>
      </c>
      <c r="G51" s="8">
        <v>3.59</v>
      </c>
      <c r="H51" s="4">
        <v>0</v>
      </c>
      <c r="I51" s="11">
        <f t="shared" si="0"/>
        <v>1433500</v>
      </c>
      <c r="J51" s="11">
        <f t="shared" si="1"/>
        <v>430050</v>
      </c>
      <c r="K51" s="11">
        <f t="shared" si="2"/>
        <v>1003450</v>
      </c>
      <c r="L51" s="11">
        <f t="shared" si="3"/>
        <v>5300680</v>
      </c>
      <c r="M51" s="11">
        <f t="shared" si="4"/>
        <v>4297230</v>
      </c>
    </row>
    <row r="52" spans="1:13" s="2" customFormat="1" ht="42.75" customHeight="1" x14ac:dyDescent="0.2">
      <c r="A52" s="6">
        <v>702805</v>
      </c>
      <c r="B52" s="3" t="s">
        <v>8</v>
      </c>
      <c r="C52" s="5" t="s">
        <v>60</v>
      </c>
      <c r="D52" s="7"/>
      <c r="E52" s="4">
        <v>7.7</v>
      </c>
      <c r="F52" s="8">
        <v>2.2999999999999998</v>
      </c>
      <c r="G52" s="8">
        <v>5.4</v>
      </c>
      <c r="H52" s="4">
        <v>0</v>
      </c>
      <c r="I52" s="11">
        <f t="shared" si="0"/>
        <v>2174100</v>
      </c>
      <c r="J52" s="11">
        <f t="shared" si="1"/>
        <v>652230</v>
      </c>
      <c r="K52" s="11">
        <f t="shared" si="2"/>
        <v>1521870</v>
      </c>
      <c r="L52" s="11">
        <f t="shared" si="3"/>
        <v>8008000.0000000009</v>
      </c>
      <c r="M52" s="11">
        <f t="shared" si="4"/>
        <v>6486130.0000000009</v>
      </c>
    </row>
    <row r="53" spans="1:13" s="2" customFormat="1" ht="42.75" customHeight="1" x14ac:dyDescent="0.2">
      <c r="A53" s="6">
        <v>702810</v>
      </c>
      <c r="B53" s="3" t="s">
        <v>8</v>
      </c>
      <c r="C53" s="5" t="s">
        <v>61</v>
      </c>
      <c r="D53" s="7"/>
      <c r="E53" s="4">
        <v>6.91</v>
      </c>
      <c r="F53" s="8">
        <v>2.0099999999999998</v>
      </c>
      <c r="G53" s="8">
        <v>4.9000000000000004</v>
      </c>
      <c r="H53" s="4">
        <v>0</v>
      </c>
      <c r="I53" s="11">
        <f t="shared" si="0"/>
        <v>1957310</v>
      </c>
      <c r="J53" s="11">
        <f t="shared" si="1"/>
        <v>587193</v>
      </c>
      <c r="K53" s="11">
        <f t="shared" si="2"/>
        <v>1370117</v>
      </c>
      <c r="L53" s="11">
        <f t="shared" si="3"/>
        <v>7236320.0000000009</v>
      </c>
      <c r="M53" s="11">
        <f t="shared" si="4"/>
        <v>5866203.0000000009</v>
      </c>
    </row>
    <row r="54" spans="1:13" s="2" customFormat="1" ht="42.75" customHeight="1" x14ac:dyDescent="0.2">
      <c r="A54" s="6">
        <v>702815</v>
      </c>
      <c r="B54" s="3" t="s">
        <v>8</v>
      </c>
      <c r="C54" s="5" t="s">
        <v>62</v>
      </c>
      <c r="D54" s="7"/>
      <c r="E54" s="4">
        <v>6.34</v>
      </c>
      <c r="F54" s="8">
        <v>1.84</v>
      </c>
      <c r="G54" s="8">
        <v>4.5</v>
      </c>
      <c r="H54" s="4">
        <v>0</v>
      </c>
      <c r="I54" s="11">
        <f t="shared" si="0"/>
        <v>1796340</v>
      </c>
      <c r="J54" s="11">
        <f t="shared" si="1"/>
        <v>538902</v>
      </c>
      <c r="K54" s="11">
        <f t="shared" si="2"/>
        <v>1257438</v>
      </c>
      <c r="L54" s="11">
        <f t="shared" si="3"/>
        <v>6643280</v>
      </c>
      <c r="M54" s="11">
        <f t="shared" si="4"/>
        <v>5385842</v>
      </c>
    </row>
    <row r="55" spans="1:13" s="2" customFormat="1" ht="42.75" customHeight="1" x14ac:dyDescent="0.2">
      <c r="A55" s="6">
        <v>702819</v>
      </c>
      <c r="B55" s="3" t="s">
        <v>8</v>
      </c>
      <c r="C55" s="5" t="s">
        <v>63</v>
      </c>
      <c r="D55" s="7"/>
      <c r="E55" s="4">
        <v>7.61</v>
      </c>
      <c r="F55" s="4" t="s">
        <v>64</v>
      </c>
      <c r="G55" s="8">
        <v>5.4</v>
      </c>
      <c r="H55" s="4"/>
      <c r="I55" s="11">
        <f t="shared" si="0"/>
        <v>2156010</v>
      </c>
      <c r="J55" s="11">
        <f t="shared" si="1"/>
        <v>646803</v>
      </c>
      <c r="K55" s="11">
        <f t="shared" si="2"/>
        <v>1509207</v>
      </c>
      <c r="L55" s="11">
        <f t="shared" si="3"/>
        <v>7972720.0000000009</v>
      </c>
      <c r="M55" s="11">
        <f t="shared" si="4"/>
        <v>6463513.0000000009</v>
      </c>
    </row>
    <row r="56" spans="1:13" s="2" customFormat="1" ht="42.75" customHeight="1" x14ac:dyDescent="0.2">
      <c r="A56" s="6">
        <v>702820</v>
      </c>
      <c r="B56" s="3" t="s">
        <v>8</v>
      </c>
      <c r="C56" s="5" t="s">
        <v>65</v>
      </c>
      <c r="D56" s="7"/>
      <c r="E56" s="4">
        <v>6.91</v>
      </c>
      <c r="F56" s="8">
        <v>2.0099999999999998</v>
      </c>
      <c r="G56" s="8">
        <v>4.9000000000000004</v>
      </c>
      <c r="H56" s="4">
        <v>0</v>
      </c>
      <c r="I56" s="11">
        <f t="shared" si="0"/>
        <v>1957310</v>
      </c>
      <c r="J56" s="11">
        <f t="shared" si="1"/>
        <v>587193</v>
      </c>
      <c r="K56" s="11">
        <f t="shared" si="2"/>
        <v>1370117</v>
      </c>
      <c r="L56" s="11">
        <f t="shared" si="3"/>
        <v>7236320.0000000009</v>
      </c>
      <c r="M56" s="11">
        <f t="shared" si="4"/>
        <v>5866203.0000000009</v>
      </c>
    </row>
    <row r="57" spans="1:13" s="2" customFormat="1" ht="42.75" customHeight="1" x14ac:dyDescent="0.2">
      <c r="A57" s="6">
        <v>702825</v>
      </c>
      <c r="B57" s="3" t="s">
        <v>8</v>
      </c>
      <c r="C57" s="5" t="s">
        <v>66</v>
      </c>
      <c r="D57" s="7"/>
      <c r="E57" s="4">
        <v>10.59</v>
      </c>
      <c r="F57" s="8">
        <v>3.08</v>
      </c>
      <c r="G57" s="8">
        <v>7.51</v>
      </c>
      <c r="H57" s="4">
        <v>0</v>
      </c>
      <c r="I57" s="11">
        <f t="shared" si="0"/>
        <v>2999750</v>
      </c>
      <c r="J57" s="11">
        <f t="shared" si="1"/>
        <v>899925</v>
      </c>
      <c r="K57" s="11">
        <f t="shared" si="2"/>
        <v>2099825</v>
      </c>
      <c r="L57" s="11">
        <f t="shared" si="3"/>
        <v>11090520</v>
      </c>
      <c r="M57" s="11">
        <f t="shared" si="4"/>
        <v>8990695</v>
      </c>
    </row>
    <row r="58" spans="1:13" s="2" customFormat="1" ht="42.75" customHeight="1" x14ac:dyDescent="0.2">
      <c r="A58" s="6">
        <v>702835</v>
      </c>
      <c r="B58" s="3" t="s">
        <v>8</v>
      </c>
      <c r="C58" s="5" t="s">
        <v>67</v>
      </c>
      <c r="D58" s="7"/>
      <c r="E58" s="4">
        <v>7.5</v>
      </c>
      <c r="F58" s="8">
        <v>2.5</v>
      </c>
      <c r="G58" s="8">
        <v>5</v>
      </c>
      <c r="H58" s="4">
        <v>0</v>
      </c>
      <c r="I58" s="11">
        <f t="shared" si="0"/>
        <v>2087500</v>
      </c>
      <c r="J58" s="11">
        <f t="shared" si="1"/>
        <v>626250</v>
      </c>
      <c r="K58" s="11">
        <f t="shared" si="2"/>
        <v>1461250</v>
      </c>
      <c r="L58" s="11">
        <f t="shared" si="3"/>
        <v>7560000</v>
      </c>
      <c r="M58" s="11">
        <f t="shared" si="4"/>
        <v>6098750</v>
      </c>
    </row>
    <row r="59" spans="1:13" s="2" customFormat="1" ht="42.75" customHeight="1" x14ac:dyDescent="0.2">
      <c r="A59" s="6">
        <v>702840</v>
      </c>
      <c r="B59" s="3" t="s">
        <v>8</v>
      </c>
      <c r="C59" s="5" t="s">
        <v>68</v>
      </c>
      <c r="D59" s="7"/>
      <c r="E59" s="4">
        <v>7.61</v>
      </c>
      <c r="F59" s="8">
        <v>2.21</v>
      </c>
      <c r="G59" s="8">
        <v>5.4</v>
      </c>
      <c r="H59" s="4">
        <v>0</v>
      </c>
      <c r="I59" s="11">
        <f t="shared" si="0"/>
        <v>2156010</v>
      </c>
      <c r="J59" s="11">
        <f t="shared" si="1"/>
        <v>646803</v>
      </c>
      <c r="K59" s="11">
        <f t="shared" si="2"/>
        <v>1509207</v>
      </c>
      <c r="L59" s="11">
        <f t="shared" si="3"/>
        <v>7972720.0000000009</v>
      </c>
      <c r="M59" s="11">
        <f t="shared" si="4"/>
        <v>6463513.0000000009</v>
      </c>
    </row>
    <row r="60" spans="1:13" s="2" customFormat="1" ht="42.75" customHeight="1" x14ac:dyDescent="0.2">
      <c r="A60" s="6">
        <v>702845</v>
      </c>
      <c r="B60" s="3" t="s">
        <v>8</v>
      </c>
      <c r="C60" s="5" t="s">
        <v>69</v>
      </c>
      <c r="D60" s="7"/>
      <c r="E60" s="4">
        <v>8.98</v>
      </c>
      <c r="F60" s="8">
        <v>2.61</v>
      </c>
      <c r="G60" s="8">
        <v>6.37</v>
      </c>
      <c r="H60" s="4">
        <v>0</v>
      </c>
      <c r="I60" s="11">
        <f t="shared" si="0"/>
        <v>2543900</v>
      </c>
      <c r="J60" s="11">
        <f t="shared" si="1"/>
        <v>763170</v>
      </c>
      <c r="K60" s="11">
        <f t="shared" si="2"/>
        <v>1780730</v>
      </c>
      <c r="L60" s="11">
        <f t="shared" si="3"/>
        <v>9406040</v>
      </c>
      <c r="M60" s="11">
        <f t="shared" si="4"/>
        <v>7625310</v>
      </c>
    </row>
    <row r="61" spans="1:13" s="2" customFormat="1" ht="42.75" customHeight="1" x14ac:dyDescent="0.2">
      <c r="A61" s="6">
        <v>702850</v>
      </c>
      <c r="B61" s="3" t="s">
        <v>8</v>
      </c>
      <c r="C61" s="5" t="s">
        <v>70</v>
      </c>
      <c r="D61" s="7"/>
      <c r="E61" s="4">
        <v>13.27</v>
      </c>
      <c r="F61" s="8">
        <v>3.86</v>
      </c>
      <c r="G61" s="8">
        <v>9.41</v>
      </c>
      <c r="H61" s="4">
        <v>0</v>
      </c>
      <c r="I61" s="11">
        <f t="shared" si="0"/>
        <v>3758830</v>
      </c>
      <c r="J61" s="11">
        <f t="shared" si="1"/>
        <v>1127649</v>
      </c>
      <c r="K61" s="11">
        <f t="shared" si="2"/>
        <v>2631181</v>
      </c>
      <c r="L61" s="11">
        <f t="shared" si="3"/>
        <v>13896680</v>
      </c>
      <c r="M61" s="11">
        <f t="shared" si="4"/>
        <v>11265499</v>
      </c>
    </row>
    <row r="62" spans="1:13" s="2" customFormat="1" ht="42.75" customHeight="1" x14ac:dyDescent="0.2">
      <c r="A62" s="6">
        <v>702855</v>
      </c>
      <c r="B62" s="3" t="s">
        <v>8</v>
      </c>
      <c r="C62" s="5" t="s">
        <v>71</v>
      </c>
      <c r="D62" s="7"/>
      <c r="E62" s="4">
        <v>7.66</v>
      </c>
      <c r="F62" s="8">
        <v>2.23</v>
      </c>
      <c r="G62" s="8">
        <v>5.43</v>
      </c>
      <c r="H62" s="4">
        <v>0</v>
      </c>
      <c r="I62" s="11">
        <f t="shared" si="0"/>
        <v>2169540</v>
      </c>
      <c r="J62" s="11">
        <f t="shared" si="1"/>
        <v>650862</v>
      </c>
      <c r="K62" s="11">
        <f t="shared" si="2"/>
        <v>1518678</v>
      </c>
      <c r="L62" s="11">
        <f t="shared" si="3"/>
        <v>8020040</v>
      </c>
      <c r="M62" s="11">
        <f t="shared" si="4"/>
        <v>6501362</v>
      </c>
    </row>
    <row r="63" spans="1:13" s="2" customFormat="1" ht="42.75" customHeight="1" x14ac:dyDescent="0.2">
      <c r="A63" s="6">
        <v>702860</v>
      </c>
      <c r="B63" s="3" t="s">
        <v>8</v>
      </c>
      <c r="C63" s="5" t="s">
        <v>72</v>
      </c>
      <c r="D63" s="7"/>
      <c r="E63" s="4">
        <v>7.370000000000001</v>
      </c>
      <c r="F63" s="8">
        <v>2.14</v>
      </c>
      <c r="G63" s="8">
        <v>5.23</v>
      </c>
      <c r="H63" s="4">
        <v>0</v>
      </c>
      <c r="I63" s="11">
        <f t="shared" si="0"/>
        <v>2088050.0000000002</v>
      </c>
      <c r="J63" s="11">
        <f t="shared" si="1"/>
        <v>626415.00000000012</v>
      </c>
      <c r="K63" s="11">
        <f t="shared" si="2"/>
        <v>1461635.0000000002</v>
      </c>
      <c r="L63" s="11">
        <f t="shared" si="3"/>
        <v>7721560.0000000009</v>
      </c>
      <c r="M63" s="11">
        <f t="shared" si="4"/>
        <v>6259925.0000000009</v>
      </c>
    </row>
    <row r="64" spans="1:13" s="2" customFormat="1" ht="42.75" customHeight="1" x14ac:dyDescent="0.2">
      <c r="A64" s="6">
        <v>702865</v>
      </c>
      <c r="B64" s="3" t="s">
        <v>8</v>
      </c>
      <c r="C64" s="5" t="s">
        <v>73</v>
      </c>
      <c r="D64" s="7"/>
      <c r="E64" s="4">
        <v>12.02</v>
      </c>
      <c r="F64" s="8">
        <v>3.49</v>
      </c>
      <c r="G64" s="8">
        <v>8.5299999999999994</v>
      </c>
      <c r="H64" s="4">
        <v>0</v>
      </c>
      <c r="I64" s="11">
        <f t="shared" si="0"/>
        <v>3405500</v>
      </c>
      <c r="J64" s="11">
        <f t="shared" si="1"/>
        <v>1021650</v>
      </c>
      <c r="K64" s="11">
        <f t="shared" si="2"/>
        <v>2383850</v>
      </c>
      <c r="L64" s="11">
        <f t="shared" si="3"/>
        <v>12593560</v>
      </c>
      <c r="M64" s="11">
        <f t="shared" si="4"/>
        <v>10209710</v>
      </c>
    </row>
    <row r="65" spans="1:13" s="2" customFormat="1" ht="42.75" customHeight="1" x14ac:dyDescent="0.2">
      <c r="A65" s="6">
        <v>702870</v>
      </c>
      <c r="B65" s="3" t="s">
        <v>8</v>
      </c>
      <c r="C65" s="5" t="s">
        <v>74</v>
      </c>
      <c r="D65" s="7"/>
      <c r="E65" s="4">
        <v>10.73</v>
      </c>
      <c r="F65" s="8">
        <v>3.12</v>
      </c>
      <c r="G65" s="8">
        <v>7.61</v>
      </c>
      <c r="H65" s="4">
        <v>0</v>
      </c>
      <c r="I65" s="11">
        <f t="shared" si="0"/>
        <v>3039490</v>
      </c>
      <c r="J65" s="11">
        <f t="shared" si="1"/>
        <v>911847</v>
      </c>
      <c r="K65" s="11">
        <f t="shared" si="2"/>
        <v>2127643</v>
      </c>
      <c r="L65" s="11">
        <f t="shared" si="3"/>
        <v>11237800</v>
      </c>
      <c r="M65" s="11">
        <f t="shared" si="4"/>
        <v>9110157</v>
      </c>
    </row>
    <row r="66" spans="1:13" s="2" customFormat="1" ht="42.75" customHeight="1" x14ac:dyDescent="0.2">
      <c r="A66" s="6">
        <v>702875</v>
      </c>
      <c r="B66" s="3" t="s">
        <v>8</v>
      </c>
      <c r="C66" s="5" t="s">
        <v>75</v>
      </c>
      <c r="D66" s="7"/>
      <c r="E66" s="4">
        <v>11.350000000000001</v>
      </c>
      <c r="F66" s="8">
        <v>3.3</v>
      </c>
      <c r="G66" s="8">
        <v>8.0500000000000007</v>
      </c>
      <c r="H66" s="4">
        <v>0</v>
      </c>
      <c r="I66" s="11">
        <f t="shared" si="0"/>
        <v>3215150</v>
      </c>
      <c r="J66" s="11">
        <f t="shared" si="1"/>
        <v>964545</v>
      </c>
      <c r="K66" s="11">
        <f t="shared" si="2"/>
        <v>2250605</v>
      </c>
      <c r="L66" s="11">
        <f t="shared" si="3"/>
        <v>11887400.000000002</v>
      </c>
      <c r="M66" s="11">
        <f t="shared" si="4"/>
        <v>9636795.0000000019</v>
      </c>
    </row>
    <row r="67" spans="1:13" s="2" customFormat="1" ht="42.75" customHeight="1" x14ac:dyDescent="0.2">
      <c r="A67" s="6">
        <v>702876</v>
      </c>
      <c r="B67" s="9" t="s">
        <v>8</v>
      </c>
      <c r="C67" s="5" t="s">
        <v>76</v>
      </c>
      <c r="D67" s="10"/>
      <c r="E67" s="4">
        <v>11.350000000000001</v>
      </c>
      <c r="F67" s="8">
        <v>3.3</v>
      </c>
      <c r="G67" s="8">
        <v>8.0500000000000007</v>
      </c>
      <c r="H67" s="4">
        <v>0</v>
      </c>
      <c r="I67" s="11">
        <f t="shared" ref="I67:I97" si="5">F67*201000+G67*317000</f>
        <v>3215150</v>
      </c>
      <c r="J67" s="11">
        <f t="shared" ref="J67:J97" si="6">I67*30/100</f>
        <v>964545</v>
      </c>
      <c r="K67" s="11">
        <f t="shared" ref="K67:K97" si="7">I67*70/100</f>
        <v>2250605</v>
      </c>
      <c r="L67" s="11">
        <f t="shared" ref="L67:L97" si="8">F67*392000+G67*1316000</f>
        <v>11887400.000000002</v>
      </c>
      <c r="M67" s="11">
        <f t="shared" ref="M67:M97" si="9">L67-K67</f>
        <v>9636795.0000000019</v>
      </c>
    </row>
    <row r="68" spans="1:13" s="2" customFormat="1" ht="42.75" customHeight="1" x14ac:dyDescent="0.2">
      <c r="A68" s="6">
        <v>702880</v>
      </c>
      <c r="B68" s="3" t="s">
        <v>8</v>
      </c>
      <c r="C68" s="5" t="s">
        <v>77</v>
      </c>
      <c r="D68" s="7"/>
      <c r="E68" s="4">
        <v>17.649999999999999</v>
      </c>
      <c r="F68" s="8">
        <v>5.13</v>
      </c>
      <c r="G68" s="8">
        <v>12.52</v>
      </c>
      <c r="H68" s="4">
        <v>0</v>
      </c>
      <c r="I68" s="11">
        <f t="shared" si="5"/>
        <v>4999970</v>
      </c>
      <c r="J68" s="11">
        <f t="shared" si="6"/>
        <v>1499991</v>
      </c>
      <c r="K68" s="11">
        <f t="shared" si="7"/>
        <v>3499979</v>
      </c>
      <c r="L68" s="11">
        <f t="shared" si="8"/>
        <v>18487280</v>
      </c>
      <c r="M68" s="11">
        <f t="shared" si="9"/>
        <v>14987301</v>
      </c>
    </row>
    <row r="69" spans="1:13" s="2" customFormat="1" ht="42.75" customHeight="1" x14ac:dyDescent="0.2">
      <c r="A69" s="6">
        <v>702885</v>
      </c>
      <c r="B69" s="3" t="s">
        <v>8</v>
      </c>
      <c r="C69" s="5" t="s">
        <v>78</v>
      </c>
      <c r="D69" s="7"/>
      <c r="E69" s="4">
        <v>6.91</v>
      </c>
      <c r="F69" s="8">
        <v>2.0099999999999998</v>
      </c>
      <c r="G69" s="8">
        <v>4.9000000000000004</v>
      </c>
      <c r="H69" s="4">
        <v>0</v>
      </c>
      <c r="I69" s="11">
        <f t="shared" si="5"/>
        <v>1957310</v>
      </c>
      <c r="J69" s="11">
        <f t="shared" si="6"/>
        <v>587193</v>
      </c>
      <c r="K69" s="11">
        <f t="shared" si="7"/>
        <v>1370117</v>
      </c>
      <c r="L69" s="11">
        <f t="shared" si="8"/>
        <v>7236320.0000000009</v>
      </c>
      <c r="M69" s="11">
        <f t="shared" si="9"/>
        <v>5866203.0000000009</v>
      </c>
    </row>
    <row r="70" spans="1:13" s="2" customFormat="1" ht="42.75" customHeight="1" x14ac:dyDescent="0.2">
      <c r="A70" s="6">
        <v>702890</v>
      </c>
      <c r="B70" s="3" t="s">
        <v>8</v>
      </c>
      <c r="C70" s="5" t="s">
        <v>79</v>
      </c>
      <c r="D70" s="7"/>
      <c r="E70" s="4">
        <v>7.3599999999999994</v>
      </c>
      <c r="F70" s="8">
        <v>2.14</v>
      </c>
      <c r="G70" s="8">
        <v>5.22</v>
      </c>
      <c r="H70" s="4">
        <v>0</v>
      </c>
      <c r="I70" s="11">
        <f t="shared" si="5"/>
        <v>2084880</v>
      </c>
      <c r="J70" s="11">
        <f t="shared" si="6"/>
        <v>625464</v>
      </c>
      <c r="K70" s="11">
        <f t="shared" si="7"/>
        <v>1459416</v>
      </c>
      <c r="L70" s="11">
        <f t="shared" si="8"/>
        <v>7708400</v>
      </c>
      <c r="M70" s="11">
        <f t="shared" si="9"/>
        <v>6248984</v>
      </c>
    </row>
    <row r="71" spans="1:13" s="2" customFormat="1" ht="42.75" customHeight="1" x14ac:dyDescent="0.2">
      <c r="A71" s="6">
        <v>702895</v>
      </c>
      <c r="B71" s="3" t="s">
        <v>8</v>
      </c>
      <c r="C71" s="5" t="s">
        <v>80</v>
      </c>
      <c r="D71" s="7"/>
      <c r="E71" s="4">
        <v>11.41</v>
      </c>
      <c r="F71" s="8">
        <v>3.32</v>
      </c>
      <c r="G71" s="8">
        <v>8.09</v>
      </c>
      <c r="H71" s="4">
        <v>0</v>
      </c>
      <c r="I71" s="11">
        <f t="shared" si="5"/>
        <v>3231850</v>
      </c>
      <c r="J71" s="11">
        <f t="shared" si="6"/>
        <v>969555</v>
      </c>
      <c r="K71" s="11">
        <f t="shared" si="7"/>
        <v>2262295</v>
      </c>
      <c r="L71" s="11">
        <f t="shared" si="8"/>
        <v>11947880</v>
      </c>
      <c r="M71" s="11">
        <f t="shared" si="9"/>
        <v>9685585</v>
      </c>
    </row>
    <row r="72" spans="1:13" s="2" customFormat="1" ht="42.75" customHeight="1" x14ac:dyDescent="0.2">
      <c r="A72" s="6">
        <v>702900</v>
      </c>
      <c r="B72" s="3" t="s">
        <v>8</v>
      </c>
      <c r="C72" s="5" t="s">
        <v>81</v>
      </c>
      <c r="D72" s="7"/>
      <c r="E72" s="4">
        <v>4.5999999999999996</v>
      </c>
      <c r="F72" s="8">
        <v>1.34</v>
      </c>
      <c r="G72" s="8">
        <v>3.26</v>
      </c>
      <c r="H72" s="4">
        <v>0</v>
      </c>
      <c r="I72" s="11">
        <f t="shared" si="5"/>
        <v>1302760</v>
      </c>
      <c r="J72" s="11">
        <f t="shared" si="6"/>
        <v>390828</v>
      </c>
      <c r="K72" s="11">
        <f t="shared" si="7"/>
        <v>911932</v>
      </c>
      <c r="L72" s="11">
        <f t="shared" si="8"/>
        <v>4815440</v>
      </c>
      <c r="M72" s="11">
        <f t="shared" si="9"/>
        <v>3903508</v>
      </c>
    </row>
    <row r="73" spans="1:13" s="2" customFormat="1" ht="42.75" customHeight="1" x14ac:dyDescent="0.2">
      <c r="A73" s="6">
        <v>702905</v>
      </c>
      <c r="B73" s="3" t="s">
        <v>8</v>
      </c>
      <c r="C73" s="5" t="s">
        <v>82</v>
      </c>
      <c r="D73" s="7"/>
      <c r="E73" s="4">
        <v>6.9</v>
      </c>
      <c r="F73" s="8">
        <v>2</v>
      </c>
      <c r="G73" s="8">
        <v>4.9000000000000004</v>
      </c>
      <c r="H73" s="4">
        <v>0</v>
      </c>
      <c r="I73" s="11">
        <f t="shared" si="5"/>
        <v>1955300</v>
      </c>
      <c r="J73" s="11">
        <f t="shared" si="6"/>
        <v>586590</v>
      </c>
      <c r="K73" s="11">
        <f t="shared" si="7"/>
        <v>1368710</v>
      </c>
      <c r="L73" s="11">
        <f t="shared" si="8"/>
        <v>7232400.0000000009</v>
      </c>
      <c r="M73" s="11">
        <f t="shared" si="9"/>
        <v>5863690.0000000009</v>
      </c>
    </row>
    <row r="74" spans="1:13" s="2" customFormat="1" ht="42.75" customHeight="1" x14ac:dyDescent="0.2">
      <c r="A74" s="6">
        <v>702915</v>
      </c>
      <c r="B74" s="3" t="s">
        <v>8</v>
      </c>
      <c r="C74" s="5" t="s">
        <v>83</v>
      </c>
      <c r="D74" s="7"/>
      <c r="E74" s="4">
        <v>6.91</v>
      </c>
      <c r="F74" s="8">
        <v>2.0099999999999998</v>
      </c>
      <c r="G74" s="8">
        <v>4.9000000000000004</v>
      </c>
      <c r="H74" s="4">
        <v>0</v>
      </c>
      <c r="I74" s="11">
        <f t="shared" si="5"/>
        <v>1957310</v>
      </c>
      <c r="J74" s="11">
        <f t="shared" si="6"/>
        <v>587193</v>
      </c>
      <c r="K74" s="11">
        <f t="shared" si="7"/>
        <v>1370117</v>
      </c>
      <c r="L74" s="11">
        <f t="shared" si="8"/>
        <v>7236320.0000000009</v>
      </c>
      <c r="M74" s="11">
        <f t="shared" si="9"/>
        <v>5866203.0000000009</v>
      </c>
    </row>
    <row r="75" spans="1:13" s="2" customFormat="1" ht="42.75" customHeight="1" x14ac:dyDescent="0.2">
      <c r="A75" s="6">
        <v>702920</v>
      </c>
      <c r="B75" s="3" t="s">
        <v>8</v>
      </c>
      <c r="C75" s="5" t="s">
        <v>84</v>
      </c>
      <c r="D75" s="7"/>
      <c r="E75" s="4">
        <v>7.5</v>
      </c>
      <c r="F75" s="8">
        <v>3</v>
      </c>
      <c r="G75" s="8">
        <v>4.5</v>
      </c>
      <c r="H75" s="4">
        <v>0</v>
      </c>
      <c r="I75" s="11">
        <f t="shared" si="5"/>
        <v>2029500</v>
      </c>
      <c r="J75" s="11">
        <f t="shared" si="6"/>
        <v>608850</v>
      </c>
      <c r="K75" s="11">
        <f t="shared" si="7"/>
        <v>1420650</v>
      </c>
      <c r="L75" s="11">
        <f t="shared" si="8"/>
        <v>7098000</v>
      </c>
      <c r="M75" s="11">
        <f t="shared" si="9"/>
        <v>5677350</v>
      </c>
    </row>
    <row r="76" spans="1:13" s="2" customFormat="1" ht="42.75" customHeight="1" x14ac:dyDescent="0.2">
      <c r="A76" s="6">
        <v>702925</v>
      </c>
      <c r="B76" s="3" t="s">
        <v>8</v>
      </c>
      <c r="C76" s="5" t="s">
        <v>85</v>
      </c>
      <c r="D76" s="7"/>
      <c r="E76" s="4">
        <v>7.5</v>
      </c>
      <c r="F76" s="8">
        <v>3</v>
      </c>
      <c r="G76" s="8">
        <v>4.5</v>
      </c>
      <c r="H76" s="4">
        <v>0</v>
      </c>
      <c r="I76" s="11">
        <f t="shared" si="5"/>
        <v>2029500</v>
      </c>
      <c r="J76" s="11">
        <f t="shared" si="6"/>
        <v>608850</v>
      </c>
      <c r="K76" s="11">
        <f t="shared" si="7"/>
        <v>1420650</v>
      </c>
      <c r="L76" s="11">
        <f t="shared" si="8"/>
        <v>7098000</v>
      </c>
      <c r="M76" s="11">
        <f t="shared" si="9"/>
        <v>5677350</v>
      </c>
    </row>
    <row r="77" spans="1:13" s="2" customFormat="1" ht="42.75" customHeight="1" x14ac:dyDescent="0.2">
      <c r="A77" s="6">
        <v>702930</v>
      </c>
      <c r="B77" s="3" t="s">
        <v>8</v>
      </c>
      <c r="C77" s="5" t="s">
        <v>86</v>
      </c>
      <c r="D77" s="7"/>
      <c r="E77" s="4">
        <v>7.5</v>
      </c>
      <c r="F77" s="8">
        <v>3</v>
      </c>
      <c r="G77" s="8">
        <v>4.5</v>
      </c>
      <c r="H77" s="4">
        <v>0</v>
      </c>
      <c r="I77" s="11">
        <f t="shared" si="5"/>
        <v>2029500</v>
      </c>
      <c r="J77" s="11">
        <f t="shared" si="6"/>
        <v>608850</v>
      </c>
      <c r="K77" s="11">
        <f t="shared" si="7"/>
        <v>1420650</v>
      </c>
      <c r="L77" s="11">
        <f t="shared" si="8"/>
        <v>7098000</v>
      </c>
      <c r="M77" s="11">
        <f t="shared" si="9"/>
        <v>5677350</v>
      </c>
    </row>
    <row r="78" spans="1:13" s="2" customFormat="1" ht="42.75" customHeight="1" x14ac:dyDescent="0.2">
      <c r="A78" s="6">
        <v>702935</v>
      </c>
      <c r="B78" s="3" t="s">
        <v>8</v>
      </c>
      <c r="C78" s="5" t="s">
        <v>87</v>
      </c>
      <c r="D78" s="7"/>
      <c r="E78" s="4">
        <v>7.5</v>
      </c>
      <c r="F78" s="8">
        <v>3</v>
      </c>
      <c r="G78" s="8">
        <v>4.5</v>
      </c>
      <c r="H78" s="4">
        <v>0</v>
      </c>
      <c r="I78" s="11">
        <f t="shared" si="5"/>
        <v>2029500</v>
      </c>
      <c r="J78" s="11">
        <f t="shared" si="6"/>
        <v>608850</v>
      </c>
      <c r="K78" s="11">
        <f t="shared" si="7"/>
        <v>1420650</v>
      </c>
      <c r="L78" s="11">
        <f t="shared" si="8"/>
        <v>7098000</v>
      </c>
      <c r="M78" s="11">
        <f t="shared" si="9"/>
        <v>5677350</v>
      </c>
    </row>
    <row r="79" spans="1:13" s="2" customFormat="1" ht="42.75" customHeight="1" x14ac:dyDescent="0.2">
      <c r="A79" s="6">
        <v>702940</v>
      </c>
      <c r="B79" s="3" t="s">
        <v>8</v>
      </c>
      <c r="C79" s="5" t="s">
        <v>88</v>
      </c>
      <c r="D79" s="7"/>
      <c r="E79" s="4">
        <v>9.5</v>
      </c>
      <c r="F79" s="8">
        <v>3.5</v>
      </c>
      <c r="G79" s="8">
        <v>6</v>
      </c>
      <c r="H79" s="4">
        <v>0</v>
      </c>
      <c r="I79" s="11">
        <f t="shared" si="5"/>
        <v>2605500</v>
      </c>
      <c r="J79" s="11">
        <f t="shared" si="6"/>
        <v>781650</v>
      </c>
      <c r="K79" s="11">
        <f t="shared" si="7"/>
        <v>1823850</v>
      </c>
      <c r="L79" s="11">
        <f t="shared" si="8"/>
        <v>9268000</v>
      </c>
      <c r="M79" s="11">
        <f t="shared" si="9"/>
        <v>7444150</v>
      </c>
    </row>
    <row r="80" spans="1:13" s="2" customFormat="1" ht="42.75" customHeight="1" x14ac:dyDescent="0.2">
      <c r="A80" s="6">
        <v>702945</v>
      </c>
      <c r="B80" s="3" t="s">
        <v>8</v>
      </c>
      <c r="C80" s="5" t="s">
        <v>89</v>
      </c>
      <c r="D80" s="7"/>
      <c r="E80" s="4">
        <v>11.5</v>
      </c>
      <c r="F80" s="8">
        <v>4.5</v>
      </c>
      <c r="G80" s="8">
        <v>7</v>
      </c>
      <c r="H80" s="4">
        <v>0</v>
      </c>
      <c r="I80" s="11">
        <f t="shared" si="5"/>
        <v>3123500</v>
      </c>
      <c r="J80" s="11">
        <f t="shared" si="6"/>
        <v>937050</v>
      </c>
      <c r="K80" s="11">
        <f t="shared" si="7"/>
        <v>2186450</v>
      </c>
      <c r="L80" s="11">
        <f t="shared" si="8"/>
        <v>10976000</v>
      </c>
      <c r="M80" s="11">
        <f t="shared" si="9"/>
        <v>8789550</v>
      </c>
    </row>
    <row r="81" spans="1:13" s="2" customFormat="1" ht="42.75" customHeight="1" x14ac:dyDescent="0.2">
      <c r="A81" s="6">
        <v>702950</v>
      </c>
      <c r="B81" s="3" t="s">
        <v>8</v>
      </c>
      <c r="C81" s="5" t="s">
        <v>90</v>
      </c>
      <c r="D81" s="7"/>
      <c r="E81" s="4">
        <v>9.5</v>
      </c>
      <c r="F81" s="8">
        <v>3.5</v>
      </c>
      <c r="G81" s="8">
        <v>6</v>
      </c>
      <c r="H81" s="4">
        <v>0</v>
      </c>
      <c r="I81" s="11">
        <f t="shared" si="5"/>
        <v>2605500</v>
      </c>
      <c r="J81" s="11">
        <f t="shared" si="6"/>
        <v>781650</v>
      </c>
      <c r="K81" s="11">
        <f t="shared" si="7"/>
        <v>1823850</v>
      </c>
      <c r="L81" s="11">
        <f t="shared" si="8"/>
        <v>9268000</v>
      </c>
      <c r="M81" s="11">
        <f t="shared" si="9"/>
        <v>7444150</v>
      </c>
    </row>
    <row r="82" spans="1:13" s="2" customFormat="1" ht="42.75" customHeight="1" x14ac:dyDescent="0.2">
      <c r="A82" s="6">
        <v>702955</v>
      </c>
      <c r="B82" s="3" t="s">
        <v>8</v>
      </c>
      <c r="C82" s="5" t="s">
        <v>91</v>
      </c>
      <c r="D82" s="7"/>
      <c r="E82" s="4">
        <v>9.5</v>
      </c>
      <c r="F82" s="8">
        <v>3.5</v>
      </c>
      <c r="G82" s="8">
        <v>6</v>
      </c>
      <c r="H82" s="4">
        <v>0</v>
      </c>
      <c r="I82" s="11">
        <f t="shared" si="5"/>
        <v>2605500</v>
      </c>
      <c r="J82" s="11">
        <f t="shared" si="6"/>
        <v>781650</v>
      </c>
      <c r="K82" s="11">
        <f t="shared" si="7"/>
        <v>1823850</v>
      </c>
      <c r="L82" s="11">
        <f t="shared" si="8"/>
        <v>9268000</v>
      </c>
      <c r="M82" s="11">
        <f t="shared" si="9"/>
        <v>7444150</v>
      </c>
    </row>
    <row r="83" spans="1:13" s="2" customFormat="1" ht="42.75" customHeight="1" x14ac:dyDescent="0.2">
      <c r="A83" s="6">
        <v>702960</v>
      </c>
      <c r="B83" s="3" t="s">
        <v>8</v>
      </c>
      <c r="C83" s="5" t="s">
        <v>92</v>
      </c>
      <c r="D83" s="7"/>
      <c r="E83" s="4">
        <v>9.5</v>
      </c>
      <c r="F83" s="8">
        <v>3.5</v>
      </c>
      <c r="G83" s="8">
        <v>6</v>
      </c>
      <c r="H83" s="4">
        <v>0</v>
      </c>
      <c r="I83" s="11">
        <f t="shared" si="5"/>
        <v>2605500</v>
      </c>
      <c r="J83" s="11">
        <f t="shared" si="6"/>
        <v>781650</v>
      </c>
      <c r="K83" s="11">
        <f t="shared" si="7"/>
        <v>1823850</v>
      </c>
      <c r="L83" s="11">
        <f t="shared" si="8"/>
        <v>9268000</v>
      </c>
      <c r="M83" s="11">
        <f t="shared" si="9"/>
        <v>7444150</v>
      </c>
    </row>
    <row r="84" spans="1:13" s="2" customFormat="1" ht="42.75" customHeight="1" x14ac:dyDescent="0.2">
      <c r="A84" s="6">
        <v>702965</v>
      </c>
      <c r="B84" s="3" t="s">
        <v>8</v>
      </c>
      <c r="C84" s="5" t="s">
        <v>93</v>
      </c>
      <c r="D84" s="7"/>
      <c r="E84" s="4">
        <v>11.5</v>
      </c>
      <c r="F84" s="8">
        <v>4.5</v>
      </c>
      <c r="G84" s="8">
        <v>7</v>
      </c>
      <c r="H84" s="4">
        <v>0</v>
      </c>
      <c r="I84" s="11">
        <f t="shared" si="5"/>
        <v>3123500</v>
      </c>
      <c r="J84" s="11">
        <f t="shared" si="6"/>
        <v>937050</v>
      </c>
      <c r="K84" s="11">
        <f t="shared" si="7"/>
        <v>2186450</v>
      </c>
      <c r="L84" s="11">
        <f t="shared" si="8"/>
        <v>10976000</v>
      </c>
      <c r="M84" s="11">
        <f t="shared" si="9"/>
        <v>8789550</v>
      </c>
    </row>
    <row r="85" spans="1:13" s="2" customFormat="1" ht="42.75" customHeight="1" x14ac:dyDescent="0.2">
      <c r="A85" s="6">
        <v>702970</v>
      </c>
      <c r="B85" s="3" t="s">
        <v>8</v>
      </c>
      <c r="C85" s="5" t="s">
        <v>94</v>
      </c>
      <c r="D85" s="7"/>
      <c r="E85" s="4">
        <v>11.5</v>
      </c>
      <c r="F85" s="8">
        <v>4.5</v>
      </c>
      <c r="G85" s="8">
        <v>7</v>
      </c>
      <c r="H85" s="4">
        <v>0</v>
      </c>
      <c r="I85" s="11">
        <f t="shared" si="5"/>
        <v>3123500</v>
      </c>
      <c r="J85" s="11">
        <f t="shared" si="6"/>
        <v>937050</v>
      </c>
      <c r="K85" s="11">
        <f t="shared" si="7"/>
        <v>2186450</v>
      </c>
      <c r="L85" s="11">
        <f t="shared" si="8"/>
        <v>10976000</v>
      </c>
      <c r="M85" s="11">
        <f t="shared" si="9"/>
        <v>8789550</v>
      </c>
    </row>
    <row r="86" spans="1:13" s="2" customFormat="1" ht="42.75" customHeight="1" x14ac:dyDescent="0.2">
      <c r="A86" s="6">
        <v>702975</v>
      </c>
      <c r="B86" s="3" t="s">
        <v>8</v>
      </c>
      <c r="C86" s="5" t="s">
        <v>95</v>
      </c>
      <c r="D86" s="7"/>
      <c r="E86" s="4">
        <v>11.5</v>
      </c>
      <c r="F86" s="8">
        <v>4.5</v>
      </c>
      <c r="G86" s="8">
        <v>7</v>
      </c>
      <c r="H86" s="4">
        <v>0</v>
      </c>
      <c r="I86" s="11">
        <f t="shared" si="5"/>
        <v>3123500</v>
      </c>
      <c r="J86" s="11">
        <f t="shared" si="6"/>
        <v>937050</v>
      </c>
      <c r="K86" s="11">
        <f t="shared" si="7"/>
        <v>2186450</v>
      </c>
      <c r="L86" s="11">
        <f t="shared" si="8"/>
        <v>10976000</v>
      </c>
      <c r="M86" s="11">
        <f t="shared" si="9"/>
        <v>8789550</v>
      </c>
    </row>
    <row r="87" spans="1:13" s="2" customFormat="1" ht="42.75" customHeight="1" x14ac:dyDescent="0.2">
      <c r="A87" s="6">
        <v>702980</v>
      </c>
      <c r="B87" s="3" t="s">
        <v>8</v>
      </c>
      <c r="C87" s="5" t="s">
        <v>96</v>
      </c>
      <c r="D87" s="7" t="s">
        <v>48</v>
      </c>
      <c r="E87" s="4">
        <v>13</v>
      </c>
      <c r="F87" s="8">
        <v>5</v>
      </c>
      <c r="G87" s="8">
        <v>8</v>
      </c>
      <c r="H87" s="4">
        <v>0</v>
      </c>
      <c r="I87" s="11">
        <f t="shared" si="5"/>
        <v>3541000</v>
      </c>
      <c r="J87" s="11">
        <f t="shared" si="6"/>
        <v>1062300</v>
      </c>
      <c r="K87" s="11">
        <f t="shared" si="7"/>
        <v>2478700</v>
      </c>
      <c r="L87" s="11">
        <f t="shared" si="8"/>
        <v>12488000</v>
      </c>
      <c r="M87" s="11">
        <f t="shared" si="9"/>
        <v>10009300</v>
      </c>
    </row>
    <row r="88" spans="1:13" s="2" customFormat="1" ht="42.75" customHeight="1" x14ac:dyDescent="0.2">
      <c r="A88" s="6">
        <v>702985</v>
      </c>
      <c r="B88" s="3" t="s">
        <v>8</v>
      </c>
      <c r="C88" s="5" t="s">
        <v>97</v>
      </c>
      <c r="D88" s="7"/>
      <c r="E88" s="4">
        <v>5.67</v>
      </c>
      <c r="F88" s="8">
        <v>1.65</v>
      </c>
      <c r="G88" s="8">
        <v>4.0199999999999996</v>
      </c>
      <c r="H88" s="4">
        <v>0</v>
      </c>
      <c r="I88" s="11">
        <f t="shared" si="5"/>
        <v>1605989.9999999998</v>
      </c>
      <c r="J88" s="11">
        <f t="shared" si="6"/>
        <v>481796.99999999994</v>
      </c>
      <c r="K88" s="11">
        <f t="shared" si="7"/>
        <v>1124192.9999999998</v>
      </c>
      <c r="L88" s="11">
        <f t="shared" si="8"/>
        <v>5937119.9999999991</v>
      </c>
      <c r="M88" s="11">
        <f t="shared" si="9"/>
        <v>4812926.9999999991</v>
      </c>
    </row>
    <row r="89" spans="1:13" s="2" customFormat="1" ht="42.75" customHeight="1" x14ac:dyDescent="0.2">
      <c r="A89" s="6">
        <v>702990</v>
      </c>
      <c r="B89" s="3" t="s">
        <v>8</v>
      </c>
      <c r="C89" s="5" t="s">
        <v>98</v>
      </c>
      <c r="D89" s="7"/>
      <c r="E89" s="4">
        <v>5.67</v>
      </c>
      <c r="F89" s="8">
        <v>1.65</v>
      </c>
      <c r="G89" s="8">
        <v>4.0199999999999996</v>
      </c>
      <c r="H89" s="4">
        <v>0</v>
      </c>
      <c r="I89" s="11">
        <f t="shared" si="5"/>
        <v>1605989.9999999998</v>
      </c>
      <c r="J89" s="11">
        <f t="shared" si="6"/>
        <v>481796.99999999994</v>
      </c>
      <c r="K89" s="11">
        <f t="shared" si="7"/>
        <v>1124192.9999999998</v>
      </c>
      <c r="L89" s="11">
        <f t="shared" si="8"/>
        <v>5937119.9999999991</v>
      </c>
      <c r="M89" s="11">
        <f t="shared" si="9"/>
        <v>4812926.9999999991</v>
      </c>
    </row>
    <row r="90" spans="1:13" s="2" customFormat="1" ht="42.75" customHeight="1" x14ac:dyDescent="0.2">
      <c r="A90" s="6">
        <v>702995</v>
      </c>
      <c r="B90" s="3" t="s">
        <v>8</v>
      </c>
      <c r="C90" s="5" t="s">
        <v>99</v>
      </c>
      <c r="D90" s="7"/>
      <c r="E90" s="4">
        <v>6.68</v>
      </c>
      <c r="F90" s="8">
        <v>1.94</v>
      </c>
      <c r="G90" s="8">
        <v>4.74</v>
      </c>
      <c r="H90" s="4">
        <v>0</v>
      </c>
      <c r="I90" s="11">
        <f t="shared" si="5"/>
        <v>1892520</v>
      </c>
      <c r="J90" s="11">
        <f t="shared" si="6"/>
        <v>567756</v>
      </c>
      <c r="K90" s="11">
        <f t="shared" si="7"/>
        <v>1324764</v>
      </c>
      <c r="L90" s="11">
        <f t="shared" si="8"/>
        <v>6998320</v>
      </c>
      <c r="M90" s="11">
        <f t="shared" si="9"/>
        <v>5673556</v>
      </c>
    </row>
    <row r="91" spans="1:13" s="2" customFormat="1" ht="42.75" customHeight="1" x14ac:dyDescent="0.2">
      <c r="A91" s="6">
        <v>703000</v>
      </c>
      <c r="B91" s="3" t="s">
        <v>8</v>
      </c>
      <c r="C91" s="5" t="s">
        <v>100</v>
      </c>
      <c r="D91" s="7"/>
      <c r="E91" s="4">
        <v>7.9399999999999995</v>
      </c>
      <c r="F91" s="8">
        <v>2.31</v>
      </c>
      <c r="G91" s="8">
        <v>5.63</v>
      </c>
      <c r="H91" s="4">
        <v>0</v>
      </c>
      <c r="I91" s="11">
        <f t="shared" si="5"/>
        <v>2249020</v>
      </c>
      <c r="J91" s="11">
        <f t="shared" si="6"/>
        <v>674706</v>
      </c>
      <c r="K91" s="11">
        <f t="shared" si="7"/>
        <v>1574314</v>
      </c>
      <c r="L91" s="11">
        <f t="shared" si="8"/>
        <v>8314600</v>
      </c>
      <c r="M91" s="11">
        <f t="shared" si="9"/>
        <v>6740286</v>
      </c>
    </row>
    <row r="92" spans="1:13" s="2" customFormat="1" ht="42.75" customHeight="1" x14ac:dyDescent="0.2">
      <c r="A92" s="6">
        <v>703005</v>
      </c>
      <c r="B92" s="3" t="s">
        <v>8</v>
      </c>
      <c r="C92" s="5" t="s">
        <v>101</v>
      </c>
      <c r="D92" s="7"/>
      <c r="E92" s="4">
        <v>5.7</v>
      </c>
      <c r="F92" s="8">
        <v>1.7</v>
      </c>
      <c r="G92" s="8">
        <v>4</v>
      </c>
      <c r="H92" s="4">
        <v>0</v>
      </c>
      <c r="I92" s="11">
        <f t="shared" si="5"/>
        <v>1609700</v>
      </c>
      <c r="J92" s="11">
        <f t="shared" si="6"/>
        <v>482910</v>
      </c>
      <c r="K92" s="11">
        <f t="shared" si="7"/>
        <v>1126790</v>
      </c>
      <c r="L92" s="11">
        <f t="shared" si="8"/>
        <v>5930400</v>
      </c>
      <c r="M92" s="11">
        <f t="shared" si="9"/>
        <v>4803610</v>
      </c>
    </row>
    <row r="93" spans="1:13" s="2" customFormat="1" ht="42.75" customHeight="1" x14ac:dyDescent="0.2">
      <c r="A93" s="6">
        <v>703010</v>
      </c>
      <c r="B93" s="3" t="s">
        <v>8</v>
      </c>
      <c r="C93" s="5" t="s">
        <v>102</v>
      </c>
      <c r="D93" s="7"/>
      <c r="E93" s="4">
        <v>6.68</v>
      </c>
      <c r="F93" s="8">
        <v>1.94</v>
      </c>
      <c r="G93" s="8">
        <v>4.74</v>
      </c>
      <c r="H93" s="4">
        <v>0</v>
      </c>
      <c r="I93" s="11">
        <f t="shared" si="5"/>
        <v>1892520</v>
      </c>
      <c r="J93" s="11">
        <f t="shared" si="6"/>
        <v>567756</v>
      </c>
      <c r="K93" s="11">
        <f t="shared" si="7"/>
        <v>1324764</v>
      </c>
      <c r="L93" s="11">
        <f t="shared" si="8"/>
        <v>6998320</v>
      </c>
      <c r="M93" s="11">
        <f t="shared" si="9"/>
        <v>5673556</v>
      </c>
    </row>
    <row r="94" spans="1:13" s="2" customFormat="1" ht="42.75" customHeight="1" x14ac:dyDescent="0.2">
      <c r="A94" s="6">
        <v>703015</v>
      </c>
      <c r="B94" s="3" t="s">
        <v>8</v>
      </c>
      <c r="C94" s="5" t="s">
        <v>103</v>
      </c>
      <c r="D94" s="7"/>
      <c r="E94" s="4">
        <v>7.9399999999999995</v>
      </c>
      <c r="F94" s="8">
        <v>2.31</v>
      </c>
      <c r="G94" s="8">
        <v>5.63</v>
      </c>
      <c r="H94" s="4">
        <v>0</v>
      </c>
      <c r="I94" s="11">
        <f t="shared" si="5"/>
        <v>2249020</v>
      </c>
      <c r="J94" s="11">
        <f t="shared" si="6"/>
        <v>674706</v>
      </c>
      <c r="K94" s="11">
        <f t="shared" si="7"/>
        <v>1574314</v>
      </c>
      <c r="L94" s="11">
        <f t="shared" si="8"/>
        <v>8314600</v>
      </c>
      <c r="M94" s="11">
        <f t="shared" si="9"/>
        <v>6740286</v>
      </c>
    </row>
    <row r="95" spans="1:13" s="2" customFormat="1" ht="42.75" customHeight="1" x14ac:dyDescent="0.2">
      <c r="A95" s="6">
        <v>703020</v>
      </c>
      <c r="B95" s="3" t="s">
        <v>8</v>
      </c>
      <c r="C95" s="5" t="s">
        <v>104</v>
      </c>
      <c r="D95" s="7"/>
      <c r="E95" s="4">
        <v>6.29</v>
      </c>
      <c r="F95" s="8">
        <v>1.83</v>
      </c>
      <c r="G95" s="8">
        <v>4.46</v>
      </c>
      <c r="H95" s="4">
        <v>0</v>
      </c>
      <c r="I95" s="11">
        <f t="shared" si="5"/>
        <v>1781650</v>
      </c>
      <c r="J95" s="11">
        <f t="shared" si="6"/>
        <v>534495</v>
      </c>
      <c r="K95" s="11">
        <f t="shared" si="7"/>
        <v>1247155</v>
      </c>
      <c r="L95" s="11">
        <f t="shared" si="8"/>
        <v>6586720</v>
      </c>
      <c r="M95" s="11">
        <f t="shared" si="9"/>
        <v>5339565</v>
      </c>
    </row>
    <row r="96" spans="1:13" s="2" customFormat="1" ht="42.75" customHeight="1" x14ac:dyDescent="0.2">
      <c r="A96" s="6">
        <v>703025</v>
      </c>
      <c r="B96" s="3" t="s">
        <v>8</v>
      </c>
      <c r="C96" s="5" t="s">
        <v>105</v>
      </c>
      <c r="D96" s="7"/>
      <c r="E96" s="4">
        <v>5.58</v>
      </c>
      <c r="F96" s="8">
        <v>1.89</v>
      </c>
      <c r="G96" s="8">
        <v>3.69</v>
      </c>
      <c r="H96" s="4">
        <v>0</v>
      </c>
      <c r="I96" s="11">
        <f t="shared" si="5"/>
        <v>1549620</v>
      </c>
      <c r="J96" s="11">
        <f t="shared" si="6"/>
        <v>464886</v>
      </c>
      <c r="K96" s="11">
        <f t="shared" si="7"/>
        <v>1084734</v>
      </c>
      <c r="L96" s="11">
        <f t="shared" si="8"/>
        <v>5596920</v>
      </c>
      <c r="M96" s="11">
        <f t="shared" si="9"/>
        <v>4512186</v>
      </c>
    </row>
    <row r="97" spans="1:13" s="2" customFormat="1" ht="42.75" customHeight="1" x14ac:dyDescent="0.2">
      <c r="A97" s="6">
        <v>703030</v>
      </c>
      <c r="B97" s="3" t="s">
        <v>8</v>
      </c>
      <c r="C97" s="5" t="s">
        <v>106</v>
      </c>
      <c r="D97" s="7"/>
      <c r="E97" s="4">
        <v>7.66</v>
      </c>
      <c r="F97" s="8">
        <v>2.23</v>
      </c>
      <c r="G97" s="8">
        <v>5.43</v>
      </c>
      <c r="H97" s="4">
        <v>0</v>
      </c>
      <c r="I97" s="11">
        <f t="shared" si="5"/>
        <v>2169540</v>
      </c>
      <c r="J97" s="11">
        <f t="shared" si="6"/>
        <v>650862</v>
      </c>
      <c r="K97" s="11">
        <f t="shared" si="7"/>
        <v>1518678</v>
      </c>
      <c r="L97" s="11">
        <f t="shared" si="8"/>
        <v>8020040</v>
      </c>
      <c r="M97" s="11">
        <f t="shared" si="9"/>
        <v>6501362</v>
      </c>
    </row>
    <row r="98" spans="1:13" ht="66.75" customHeight="1" x14ac:dyDescent="0.2">
      <c r="A98" s="15" t="s">
        <v>112</v>
      </c>
      <c r="B98" s="15"/>
      <c r="C98" s="15"/>
      <c r="D98" s="15"/>
      <c r="E98" s="15"/>
      <c r="F98" s="15"/>
      <c r="G98" s="15"/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سی تی اسکن</vt:lpstr>
    </vt:vector>
  </TitlesOfParts>
  <Company>mums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زهرا قنبری</dc:creator>
  <cp:lastModifiedBy>اسماعیل اسدی</cp:lastModifiedBy>
  <dcterms:created xsi:type="dcterms:W3CDTF">2023-05-03T05:50:10Z</dcterms:created>
  <dcterms:modified xsi:type="dcterms:W3CDTF">2023-05-14T08:43:04Z</dcterms:modified>
</cp:coreProperties>
</file>