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اکو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7" l="1"/>
  <c r="J7" i="17"/>
  <c r="I7" i="17"/>
  <c r="K7" i="17" s="1"/>
  <c r="L6" i="17"/>
  <c r="I6" i="17"/>
  <c r="J6" i="17" s="1"/>
  <c r="L5" i="17"/>
  <c r="J5" i="17"/>
  <c r="I5" i="17"/>
  <c r="K5" i="17" s="1"/>
  <c r="L4" i="17"/>
  <c r="I4" i="17"/>
  <c r="K4" i="17" s="1"/>
  <c r="L3" i="17"/>
  <c r="I3" i="17"/>
  <c r="J3" i="17" s="1"/>
  <c r="M7" i="17" l="1"/>
  <c r="K6" i="17"/>
  <c r="M6" i="17" s="1"/>
  <c r="M5" i="17"/>
  <c r="J4" i="17"/>
  <c r="M4" i="17"/>
  <c r="K3" i="17"/>
  <c r="M3" i="17" s="1"/>
</calcChain>
</file>

<file path=xl/sharedStrings.xml><?xml version="1.0" encoding="utf-8"?>
<sst xmlns="http://schemas.openxmlformats.org/spreadsheetml/2006/main" count="25" uniqueCount="21">
  <si>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</si>
  <si>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</si>
  <si>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</si>
  <si>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</si>
  <si>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</si>
  <si>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</si>
  <si>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</si>
  <si>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</si>
  <si>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</t>
  </si>
  <si>
    <t>#+</t>
  </si>
  <si>
    <t xml:space="preserve">اکوکاردیوگرافی مری حین پروسیجر دیگر </t>
  </si>
  <si>
    <t xml:space="preserve">اکوکاردیوگرافی معمولی حین پروسیجر دیگر </t>
  </si>
  <si>
    <t>اکوکاردیوگرافی کامل در بیماری‌های مادرزادی</t>
  </si>
  <si>
    <t xml:space="preserve">اکوکارديوگرافي کامل در بيماران غيرمادرزادي </t>
  </si>
  <si>
    <t>اکوکاردیوگرافی از طریق مری در بیماران عادی به همراه تفسیر و گزارش</t>
  </si>
  <si>
    <t>تعرفه دولتی</t>
  </si>
  <si>
    <t>سهم بیمار</t>
  </si>
  <si>
    <t>سهم بیمه</t>
  </si>
  <si>
    <t>تعرفه خصوصی</t>
  </si>
  <si>
    <t>تعرف های خدمات تشخیصی ، درمانی وزارت بهداشت ، درمان و آموزش پزشکی در سال 1402</t>
  </si>
  <si>
    <t>اسماعیل اسدی : اداره اقتصاد درمان معاونت درمان، دانشکده علوم پزشکی تربت جام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</si>
</sst>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rgb="FF000000"/>
      <name val="B Traffic"/>
      <charset val="178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6" fillId="0" borderId="3" xfId="0" applyNumberFormat="1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center" vertical="center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166" fontId="8" fillId="0" borderId="6" xfId="1" applyNumberFormat="1" applyFont="1" applyFill="1" applyBorder="1" applyAlignment="1">
      <alignment horizontal="center" vertical="center" readingOrder="2"/>
    </xf>
    <xf numFmtId="0" fontId="9" fillId="4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rightToLeft="1" tabSelected="1" workbookViewId="0">
      <selection activeCell="C2" sqref="C2"/>
    </sheetView>
  </sheetViews>
  <sheetFormatPr defaultRowHeight="66.75" customHeight="1" x14ac:dyDescent="0.2"/>
  <cols>
    <col min="3" max="3" width="39.5" customWidth="1"/>
    <col min="9" max="9" width="14.875" customWidth="1"/>
    <col min="10" max="10" width="17.25" customWidth="1"/>
    <col min="11" max="11" width="16.5" customWidth="1"/>
    <col min="12" max="12" width="13.75" customWidth="1"/>
    <col min="13" max="13" width="13.875" customWidth="1"/>
  </cols>
  <sheetData>
    <row r="1" spans="1:20" ht="66.75" customHeight="1" x14ac:dyDescent="0.2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0"/>
      <c r="Q1" s="10"/>
      <c r="R1" s="10"/>
      <c r="S1" s="10"/>
      <c r="T1" s="10"/>
    </row>
    <row r="2" spans="1:20" ht="66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15</v>
      </c>
      <c r="J2" s="1" t="s">
        <v>16</v>
      </c>
      <c r="K2" s="1" t="s">
        <v>17</v>
      </c>
      <c r="L2" s="1" t="s">
        <v>18</v>
      </c>
      <c r="M2" s="1" t="s">
        <v>16</v>
      </c>
      <c r="O2">
        <v>0.7</v>
      </c>
    </row>
    <row r="3" spans="1:20" s="2" customFormat="1" ht="81.75" customHeight="1" x14ac:dyDescent="0.2">
      <c r="A3" s="6">
        <v>900735</v>
      </c>
      <c r="B3" s="3" t="s">
        <v>9</v>
      </c>
      <c r="C3" s="5" t="s">
        <v>10</v>
      </c>
      <c r="D3" s="7"/>
      <c r="E3" s="4">
        <v>27</v>
      </c>
      <c r="F3" s="8">
        <v>18</v>
      </c>
      <c r="G3" s="8">
        <v>9</v>
      </c>
      <c r="H3" s="4">
        <v>0</v>
      </c>
      <c r="I3" s="9">
        <f t="shared" ref="I3:I7" si="0">F3*201000+G3*294000</f>
        <v>6264000</v>
      </c>
      <c r="J3" s="9">
        <f t="shared" ref="J3:J7" si="1">I3*30/100</f>
        <v>1879200</v>
      </c>
      <c r="K3" s="9">
        <f t="shared" ref="K3:K7" si="2">I3*70/100</f>
        <v>4384800</v>
      </c>
      <c r="L3" s="9">
        <f>F3*392000+G3*1263000</f>
        <v>18423000</v>
      </c>
      <c r="M3" s="9">
        <f>L3-K3</f>
        <v>14038200</v>
      </c>
    </row>
    <row r="4" spans="1:20" s="2" customFormat="1" ht="66.75" customHeight="1" x14ac:dyDescent="0.2">
      <c r="A4" s="6">
        <v>900736</v>
      </c>
      <c r="B4" s="3" t="s">
        <v>9</v>
      </c>
      <c r="C4" s="5" t="s">
        <v>11</v>
      </c>
      <c r="D4" s="7"/>
      <c r="E4" s="4">
        <v>15</v>
      </c>
      <c r="F4" s="8">
        <v>10</v>
      </c>
      <c r="G4" s="8">
        <v>5</v>
      </c>
      <c r="H4" s="4">
        <v>0</v>
      </c>
      <c r="I4" s="9">
        <f t="shared" si="0"/>
        <v>3480000</v>
      </c>
      <c r="J4" s="9">
        <f t="shared" si="1"/>
        <v>1044000</v>
      </c>
      <c r="K4" s="9">
        <f t="shared" si="2"/>
        <v>2436000</v>
      </c>
      <c r="L4" s="9">
        <f>F4*392000+G4*1263000</f>
        <v>10235000</v>
      </c>
      <c r="M4" s="9">
        <f>L4-K4</f>
        <v>7799000</v>
      </c>
    </row>
    <row r="5" spans="1:20" s="2" customFormat="1" ht="66.75" customHeight="1" x14ac:dyDescent="0.2">
      <c r="A5" s="6">
        <v>900780</v>
      </c>
      <c r="B5" s="3" t="s">
        <v>8</v>
      </c>
      <c r="C5" s="5" t="s">
        <v>12</v>
      </c>
      <c r="D5" s="7"/>
      <c r="E5" s="4">
        <v>14</v>
      </c>
      <c r="F5" s="8">
        <v>9.5</v>
      </c>
      <c r="G5" s="8">
        <v>4.5</v>
      </c>
      <c r="H5" s="4">
        <v>0</v>
      </c>
      <c r="I5" s="9">
        <f t="shared" si="0"/>
        <v>3232500</v>
      </c>
      <c r="J5" s="9">
        <f t="shared" si="1"/>
        <v>969750</v>
      </c>
      <c r="K5" s="9">
        <f t="shared" si="2"/>
        <v>2262750</v>
      </c>
      <c r="L5" s="9">
        <f>F5*392000+G5*1263000</f>
        <v>9407500</v>
      </c>
      <c r="M5" s="9">
        <f>L5-K5</f>
        <v>7144750</v>
      </c>
    </row>
    <row r="6" spans="1:20" s="2" customFormat="1" ht="80.25" customHeight="1" x14ac:dyDescent="0.2">
      <c r="A6" s="6">
        <v>900785</v>
      </c>
      <c r="B6" s="3" t="s">
        <v>8</v>
      </c>
      <c r="C6" s="5" t="s">
        <v>13</v>
      </c>
      <c r="D6" s="7"/>
      <c r="E6" s="4">
        <v>8</v>
      </c>
      <c r="F6" s="8">
        <v>5.5</v>
      </c>
      <c r="G6" s="8">
        <v>2.5</v>
      </c>
      <c r="H6" s="4">
        <v>0</v>
      </c>
      <c r="I6" s="9">
        <f t="shared" si="0"/>
        <v>1840500</v>
      </c>
      <c r="J6" s="9">
        <f t="shared" si="1"/>
        <v>552150</v>
      </c>
      <c r="K6" s="9">
        <f t="shared" si="2"/>
        <v>1288350</v>
      </c>
      <c r="L6" s="9">
        <f>F6*392000+G6*1263000</f>
        <v>5313500</v>
      </c>
      <c r="M6" s="9">
        <f>L6-K6</f>
        <v>4025150</v>
      </c>
    </row>
    <row r="7" spans="1:20" s="2" customFormat="1" ht="82.5" customHeight="1" x14ac:dyDescent="0.2">
      <c r="A7" s="6">
        <v>900790</v>
      </c>
      <c r="B7" s="3" t="s">
        <v>8</v>
      </c>
      <c r="C7" s="5" t="s">
        <v>14</v>
      </c>
      <c r="D7" s="7"/>
      <c r="E7" s="4">
        <v>21</v>
      </c>
      <c r="F7" s="8">
        <v>14</v>
      </c>
      <c r="G7" s="8">
        <v>7</v>
      </c>
      <c r="H7" s="4">
        <v>0</v>
      </c>
      <c r="I7" s="9">
        <f t="shared" si="0"/>
        <v>4872000</v>
      </c>
      <c r="J7" s="9">
        <f t="shared" si="1"/>
        <v>1461600</v>
      </c>
      <c r="K7" s="9">
        <f t="shared" si="2"/>
        <v>3410400</v>
      </c>
      <c r="L7" s="9">
        <f>F7*392000+G7*1263000</f>
        <v>14329000</v>
      </c>
      <c r="M7" s="9">
        <f>L7-K7</f>
        <v>10918600</v>
      </c>
    </row>
    <row r="8" spans="1:20" ht="66.75" customHeight="1" x14ac:dyDescent="0.2">
      <c r="A8" s="11" t="s">
        <v>20</v>
      </c>
      <c r="B8" s="11"/>
      <c r="C8" s="11"/>
      <c r="D8" s="11"/>
      <c r="E8" s="11"/>
      <c r="F8" s="11"/>
      <c r="G8" s="11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اکو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2023-05-14T08:52:39Z</dcterms:modified>
</cp:coreProperties>
</file>