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adie1\Desktop\1402\سایت اقتصاد درمان\"/>
    </mc:Choice>
  </mc:AlternateContent>
  <bookViews>
    <workbookView xWindow="0" yWindow="0" windowWidth="24000" windowHeight="9735"/>
  </bookViews>
  <sheets>
    <sheet name="کاردرمانی" sheetId="1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5" l="1"/>
  <c r="J9" i="15"/>
  <c r="I9" i="15"/>
  <c r="K9" i="15" s="1"/>
  <c r="L8" i="15"/>
  <c r="J8" i="15"/>
  <c r="I8" i="15"/>
  <c r="K8" i="15" s="1"/>
  <c r="L6" i="15"/>
  <c r="J6" i="15"/>
  <c r="I6" i="15"/>
  <c r="K6" i="15" s="1"/>
  <c r="L5" i="15"/>
  <c r="J5" i="15"/>
  <c r="I5" i="15"/>
  <c r="K5" i="15" s="1"/>
  <c r="L4" i="15"/>
  <c r="J4" i="15"/>
  <c r="I4" i="15"/>
  <c r="K4" i="15" s="1"/>
  <c r="M9" i="15" l="1"/>
  <c r="M8" i="15"/>
  <c r="M6" i="15"/>
  <c r="M5" i="15"/>
  <c r="M4" i="15"/>
</calcChain>
</file>

<file path=xl/sharedStrings.xml><?xml version="1.0" encoding="utf-8"?>
<sst xmlns="http://schemas.openxmlformats.org/spreadsheetml/2006/main" count="26" uniqueCount="21">
  <si>
    <t>کدملی (Code)</t>
  </si>
  <si>
    <t>ویژگی کد</t>
  </si>
  <si>
    <t>شرح کد (Value)</t>
  </si>
  <si>
    <t>توضیحات</t>
  </si>
  <si>
    <t xml:space="preserve"> کل</t>
  </si>
  <si>
    <t>حرفه‌ای</t>
  </si>
  <si>
    <t>فنی</t>
  </si>
  <si>
    <t>ارزش پایه بیهوشی</t>
  </si>
  <si>
    <t>#*</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</si>
  <si>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</si>
  <si>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</si>
  <si>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</si>
  <si>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</si>
  <si>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</si>
  <si>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</si>
  <si>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تعرفه دولتی</t>
  </si>
  <si>
    <t>سهم بیمار</t>
  </si>
  <si>
    <t>سهم بیمه</t>
  </si>
  <si>
    <t>تعرفه خصوصی</t>
  </si>
  <si>
    <t>تعرف های خدمات تشخیصی ، درمانی وزارت بهداشت ، درمان و آموزش پزشکی در سال 1402</t>
  </si>
  <si>
    <t>اسماعیل اسدی : اداره اقتصاد درمان معاونت درمان، دانشکده علوم پزشکی تربت جام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</si>
</sst>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 * #,##0_-_ر_ي_ا_ل_ ;_ * #,##0\-_ر_ي_ا_ل_ ;_ * &quot;-&quot;??_-_ر_ي_ا_ل_ ;_ @_ "/>
  </numFmts>
  <fonts count="13" x14ac:knownFonts="1">
    <font>
      <sz val="11"/>
      <color theme="1"/>
      <name val="Arial"/>
      <family val="2"/>
      <scheme val="minor"/>
    </font>
    <font>
      <sz val="11"/>
      <color theme="1"/>
      <name val="Arial"/>
      <family val="2"/>
      <scheme val="minor"/>
    </font>
    <font>
      <sz val="11"/>
      <color theme="1"/>
      <name val="B Titr"/>
      <charset val="178"/>
    </font>
    <font>
      <sz val="10"/>
      <name val="Arial"/>
      <family val="2"/>
    </font>
    <font>
      <sz val="12"/>
      <color theme="1"/>
      <name val="B Traffic"/>
      <charset val="178"/>
    </font>
    <font>
      <sz val="12"/>
      <color theme="1"/>
      <name val="Arial"/>
      <family val="2"/>
      <scheme val="minor"/>
    </font>
    <font>
      <sz val="12"/>
      <color rgb="FF000000"/>
      <name val="B Traffic"/>
      <charset val="178"/>
    </font>
    <font>
      <sz val="12"/>
      <color rgb="FF000000"/>
      <name val="Cambria"/>
      <family val="1"/>
    </font>
    <font>
      <sz val="12"/>
      <color indexed="8"/>
      <name val="Calibri"/>
      <family val="2"/>
    </font>
    <font>
      <sz val="12"/>
      <color indexed="8"/>
      <name val="B Traffic"/>
      <charset val="178"/>
    </font>
    <font>
      <sz val="18"/>
      <color theme="1"/>
      <name val="Arial"/>
      <family val="2"/>
      <charset val="178"/>
      <scheme val="minor"/>
    </font>
    <font>
      <b/>
      <sz val="12"/>
      <color theme="1"/>
      <name val="B Nazanin"/>
      <charset val="178"/>
    </font>
    <font>
      <sz val="14"/>
      <color theme="1"/>
      <name val="Arial"/>
      <family val="2"/>
      <charset val="178"/>
      <scheme val="minor"/>
    </font>
  </fonts>
  <fills count="5">
    <fill>
      <patternFill patternType="none"/>
    </fill>
    <fill>
      <patternFill patternType="gray125"/>
    </fill>
    <fill>
      <patternFill patternType="solid">
        <fgColor theme="5" tint="0.79998168889431442"/>
        <bgColor indexed="64"/>
      </patternFill>
    </fill>
    <fill>
      <patternFill patternType="solid">
        <fgColor rgb="FF00B0F0"/>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3" fillId="0" borderId="0"/>
  </cellStyleXfs>
  <cellXfs count="17">
    <xf numFmtId="0" fontId="0" fillId="0" borderId="0" xfId="0"/>
    <xf numFmtId="0" fontId="2" fillId="2" borderId="1" xfId="0" applyFont="1" applyFill="1" applyBorder="1" applyAlignment="1">
      <alignment horizontal="center" vertical="center" wrapText="1"/>
    </xf>
    <xf numFmtId="0" fontId="0" fillId="0" borderId="0" xfId="0" applyFill="1" applyAlignment="1"/>
    <xf numFmtId="1" fontId="5" fillId="0" borderId="1" xfId="2" applyNumberFormat="1" applyFont="1" applyFill="1" applyBorder="1" applyAlignment="1">
      <alignment horizontal="center" vertical="center"/>
    </xf>
    <xf numFmtId="49" fontId="4" fillId="0" borderId="1" xfId="2" applyNumberFormat="1" applyFont="1" applyFill="1" applyBorder="1" applyAlignment="1">
      <alignment horizontal="center" vertical="center" readingOrder="2"/>
    </xf>
    <xf numFmtId="0" fontId="4" fillId="0" borderId="4" xfId="0" applyFont="1" applyFill="1" applyBorder="1" applyAlignment="1">
      <alignment horizontal="right" vertical="center" wrapText="1" readingOrder="2"/>
    </xf>
    <xf numFmtId="1" fontId="6" fillId="0" borderId="3" xfId="0" applyNumberFormat="1" applyFont="1" applyFill="1" applyBorder="1" applyAlignment="1">
      <alignment horizontal="center" vertical="center" readingOrder="2"/>
    </xf>
    <xf numFmtId="0" fontId="6" fillId="0" borderId="1" xfId="0" applyFont="1" applyFill="1" applyBorder="1" applyAlignment="1">
      <alignment horizontal="right" vertical="center" wrapText="1" readingOrder="2"/>
    </xf>
    <xf numFmtId="0" fontId="6" fillId="0" borderId="1" xfId="0" applyFont="1" applyFill="1" applyBorder="1" applyAlignment="1">
      <alignment horizontal="center" vertical="center" readingOrder="2"/>
    </xf>
    <xf numFmtId="0" fontId="7" fillId="0" borderId="1" xfId="0" applyFont="1" applyFill="1" applyBorder="1" applyAlignment="1">
      <alignment horizontal="center" vertical="center" readingOrder="2"/>
    </xf>
    <xf numFmtId="0" fontId="6" fillId="0" borderId="4" xfId="0" applyFont="1" applyFill="1" applyBorder="1" applyAlignment="1">
      <alignment horizontal="right" vertical="center" wrapText="1" readingOrder="2"/>
    </xf>
    <xf numFmtId="0" fontId="0" fillId="0" borderId="1" xfId="0" applyFill="1" applyBorder="1" applyAlignment="1">
      <alignment wrapText="1"/>
    </xf>
    <xf numFmtId="165" fontId="4" fillId="0" borderId="2" xfId="1" applyNumberFormat="1" applyFont="1" applyFill="1" applyBorder="1" applyAlignment="1">
      <alignment horizontal="center" vertical="center" readingOrder="2"/>
    </xf>
    <xf numFmtId="166" fontId="11" fillId="0" borderId="6" xfId="1" applyNumberFormat="1" applyFont="1" applyFill="1" applyBorder="1" applyAlignment="1">
      <alignment horizontal="center" vertical="center" readingOrder="2"/>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2" fillId="4" borderId="0" xfId="0" applyFont="1" applyFill="1" applyBorder="1" applyAlignment="1">
      <alignment horizontal="center" vertical="center"/>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rightToLeft="1" tabSelected="1" workbookViewId="0">
      <selection activeCell="A10" sqref="A10:XFD10"/>
    </sheetView>
  </sheetViews>
  <sheetFormatPr defaultRowHeight="14.25" x14ac:dyDescent="0.2"/>
  <cols>
    <col min="3" max="3" width="36.625" customWidth="1"/>
    <col min="4" max="4" width="27.75" customWidth="1"/>
    <col min="9" max="9" width="12.625" customWidth="1"/>
    <col min="10" max="10" width="13.375" customWidth="1"/>
    <col min="11" max="11" width="14.75" customWidth="1"/>
    <col min="12" max="12" width="14.375" customWidth="1"/>
    <col min="13" max="13" width="15.375" customWidth="1"/>
  </cols>
  <sheetData>
    <row r="1" spans="1:20" ht="43.5" customHeight="1" x14ac:dyDescent="0.2">
      <c r="A1" s="14" t="s">
        <v>19</v>
      </c>
      <c r="B1" s="14"/>
      <c r="C1" s="14"/>
      <c r="D1" s="14"/>
      <c r="E1" s="14"/>
      <c r="F1" s="14"/>
      <c r="G1" s="14"/>
      <c r="H1" s="14"/>
      <c r="I1" s="14"/>
      <c r="J1" s="14"/>
      <c r="K1" s="14"/>
      <c r="L1" s="14"/>
      <c r="M1" s="14"/>
      <c r="N1" s="14"/>
      <c r="O1" s="15"/>
      <c r="P1" s="13"/>
      <c r="Q1" s="13"/>
      <c r="R1" s="13"/>
      <c r="S1" s="13"/>
      <c r="T1" s="13"/>
    </row>
    <row r="2" spans="1:20" ht="50.25" customHeight="1" x14ac:dyDescent="0.2">
      <c r="A2" s="1" t="s">
        <v>0</v>
      </c>
      <c r="B2" s="1" t="s">
        <v>1</v>
      </c>
      <c r="C2" s="1" t="s">
        <v>2</v>
      </c>
      <c r="D2" s="1" t="s">
        <v>3</v>
      </c>
      <c r="E2" s="1" t="s">
        <v>4</v>
      </c>
      <c r="F2" s="1" t="s">
        <v>5</v>
      </c>
      <c r="G2" s="1" t="s">
        <v>6</v>
      </c>
      <c r="H2" s="1" t="s">
        <v>7</v>
      </c>
      <c r="I2" s="1" t="s">
        <v>15</v>
      </c>
      <c r="J2" s="1" t="s">
        <v>16</v>
      </c>
      <c r="K2" s="1" t="s">
        <v>17</v>
      </c>
      <c r="L2" s="1" t="s">
        <v>18</v>
      </c>
      <c r="M2" s="1" t="s">
        <v>16</v>
      </c>
      <c r="O2">
        <v>0.7</v>
      </c>
    </row>
    <row r="4" spans="1:20" s="2" customFormat="1" ht="40.5" x14ac:dyDescent="0.2">
      <c r="A4" s="6">
        <v>901685</v>
      </c>
      <c r="B4" s="3" t="s">
        <v>8</v>
      </c>
      <c r="C4" s="5" t="s">
        <v>14</v>
      </c>
      <c r="D4" s="7"/>
      <c r="E4" s="4">
        <v>3.5</v>
      </c>
      <c r="F4" s="8">
        <v>2.5</v>
      </c>
      <c r="G4" s="8">
        <v>1</v>
      </c>
      <c r="H4" s="4">
        <v>0</v>
      </c>
      <c r="I4" s="12">
        <f t="shared" ref="I4:I6" si="0">F4*201000+G4*294000</f>
        <v>796500</v>
      </c>
      <c r="J4" s="12">
        <f t="shared" ref="J4:J6" si="1">I4*30/100</f>
        <v>238950</v>
      </c>
      <c r="K4" s="12">
        <f t="shared" ref="K4:K6" si="2">I4*70/100</f>
        <v>557550</v>
      </c>
      <c r="L4" s="12">
        <f>F4*392000+G4*1263000</f>
        <v>2243000</v>
      </c>
      <c r="M4" s="12">
        <f>L4-K4</f>
        <v>1685450</v>
      </c>
    </row>
    <row r="5" spans="1:20" s="2" customFormat="1" ht="60.75" x14ac:dyDescent="0.2">
      <c r="A5" s="6">
        <v>901683</v>
      </c>
      <c r="B5" s="3" t="s">
        <v>8</v>
      </c>
      <c r="C5" s="5" t="s">
        <v>13</v>
      </c>
      <c r="D5" s="7"/>
      <c r="E5" s="4">
        <v>5.5</v>
      </c>
      <c r="F5" s="8">
        <v>3</v>
      </c>
      <c r="G5" s="8">
        <v>2.5</v>
      </c>
      <c r="H5" s="4">
        <v>0</v>
      </c>
      <c r="I5" s="12">
        <f t="shared" si="0"/>
        <v>1338000</v>
      </c>
      <c r="J5" s="12">
        <f t="shared" si="1"/>
        <v>401400</v>
      </c>
      <c r="K5" s="12">
        <f t="shared" si="2"/>
        <v>936600</v>
      </c>
      <c r="L5" s="12">
        <f>F5*392000+G5*1263000</f>
        <v>4333500</v>
      </c>
      <c r="M5" s="12">
        <f>L5-K5</f>
        <v>3396900</v>
      </c>
    </row>
    <row r="6" spans="1:20" s="2" customFormat="1" ht="81" x14ac:dyDescent="0.2">
      <c r="A6" s="6">
        <v>901680</v>
      </c>
      <c r="B6" s="3" t="s">
        <v>8</v>
      </c>
      <c r="C6" s="5" t="s">
        <v>12</v>
      </c>
      <c r="D6" s="7"/>
      <c r="E6" s="4">
        <v>3</v>
      </c>
      <c r="F6" s="8">
        <v>2</v>
      </c>
      <c r="G6" s="8">
        <v>1</v>
      </c>
      <c r="H6" s="4">
        <v>0</v>
      </c>
      <c r="I6" s="12">
        <f t="shared" si="0"/>
        <v>696000</v>
      </c>
      <c r="J6" s="12">
        <f t="shared" si="1"/>
        <v>208800</v>
      </c>
      <c r="K6" s="12">
        <f t="shared" si="2"/>
        <v>487200</v>
      </c>
      <c r="L6" s="12">
        <f>F6*392000+G6*1263000</f>
        <v>2047000</v>
      </c>
      <c r="M6" s="12">
        <f>L6-K6</f>
        <v>1559800</v>
      </c>
    </row>
    <row r="8" spans="1:20" s="2" customFormat="1" ht="92.25" customHeight="1" x14ac:dyDescent="0.2">
      <c r="A8" s="6">
        <v>901650</v>
      </c>
      <c r="B8" s="3" t="s">
        <v>8</v>
      </c>
      <c r="C8" s="5" t="s">
        <v>9</v>
      </c>
      <c r="D8" s="7" t="s">
        <v>10</v>
      </c>
      <c r="E8" s="4">
        <v>2.2000000000000002</v>
      </c>
      <c r="F8" s="8">
        <v>1.7</v>
      </c>
      <c r="G8" s="8">
        <v>0.5</v>
      </c>
      <c r="H8" s="4">
        <v>0</v>
      </c>
      <c r="I8" s="12">
        <f t="shared" ref="I8:I9" si="3">F8*201000+G8*294000</f>
        <v>488700</v>
      </c>
      <c r="J8" s="12">
        <f t="shared" ref="J8:J9" si="4">I8*30/100</f>
        <v>146610</v>
      </c>
      <c r="K8" s="12">
        <f t="shared" ref="K8:K9" si="5">I8*70/100</f>
        <v>342090</v>
      </c>
      <c r="L8" s="12">
        <f>F8*392000+G8*1263000</f>
        <v>1297900</v>
      </c>
      <c r="M8" s="12">
        <f>L8-K8</f>
        <v>955810</v>
      </c>
    </row>
    <row r="9" spans="1:20" s="2" customFormat="1" ht="101.25" x14ac:dyDescent="0.2">
      <c r="A9" s="6">
        <v>901662</v>
      </c>
      <c r="B9" s="3" t="s">
        <v>8</v>
      </c>
      <c r="C9" s="10" t="s">
        <v>11</v>
      </c>
      <c r="D9" s="11"/>
      <c r="E9" s="4">
        <v>1.3</v>
      </c>
      <c r="F9" s="8">
        <v>1.3</v>
      </c>
      <c r="G9" s="9"/>
      <c r="H9" s="4">
        <v>0</v>
      </c>
      <c r="I9" s="12">
        <f t="shared" si="3"/>
        <v>261300</v>
      </c>
      <c r="J9" s="12">
        <f t="shared" si="4"/>
        <v>78390</v>
      </c>
      <c r="K9" s="12">
        <f t="shared" si="5"/>
        <v>182910</v>
      </c>
      <c r="L9" s="12">
        <f>F9*392000+G9*1263000</f>
        <v>509600</v>
      </c>
      <c r="M9" s="12">
        <f t="shared" ref="M9" si="6">L9-K9</f>
        <v>326690</v>
      </c>
    </row>
    <row r="10" spans="1:20" ht="43.5" customHeight="1" x14ac:dyDescent="0.2">
      <c r="A10" s="16" t="s">
        <v>20</v>
      </c>
      <c r="B10" s="16"/>
      <c r="C10" s="16"/>
      <c r="D10" s="16"/>
      <c r="E10" s="16"/>
      <c r="F10" s="16"/>
    </row>
  </sheetData>
  <mergeCells count="2">
    <mergeCell ref="A1:O1"/>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کاردرمانی</vt:lpstr>
    </vt:vector>
  </TitlesOfParts>
  <Company>mums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زهرا قنبری</dc:creator>
  <cp:lastModifiedBy>اسماعیل اسدی</cp:lastModifiedBy>
  <dcterms:created xsi:type="dcterms:W3CDTF">2023-05-03T05:50:10Z</dcterms:created>
  <dcterms:modified xsi:type="dcterms:W3CDTF">2023-05-14T08:44:40Z</dcterms:modified>
</cp:coreProperties>
</file>