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adie1\Desktop\1402\سایت اقتصاد درمان\"/>
    </mc:Choice>
  </mc:AlternateContent>
  <bookViews>
    <workbookView xWindow="0" yWindow="0" windowWidth="24000" windowHeight="9735"/>
  </bookViews>
  <sheets>
    <sheet name="گفتار درمانی" sheetId="1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6" l="1"/>
  <c r="J6" i="16"/>
  <c r="I6" i="16"/>
  <c r="K6" i="16" s="1"/>
  <c r="L5" i="16"/>
  <c r="I5" i="16"/>
  <c r="J5" i="16" s="1"/>
  <c r="L4" i="16"/>
  <c r="J4" i="16"/>
  <c r="I4" i="16"/>
  <c r="K4" i="16" s="1"/>
  <c r="L3" i="16"/>
  <c r="I3" i="16"/>
  <c r="J3" i="16" s="1"/>
  <c r="M6" i="16" l="1"/>
  <c r="M4" i="16"/>
  <c r="K3" i="16"/>
  <c r="M3" i="16" s="1"/>
  <c r="K5" i="16"/>
  <c r="M5" i="16" s="1"/>
</calcChain>
</file>

<file path=xl/sharedStrings.xml><?xml version="1.0" encoding="utf-8"?>
<sst xmlns="http://schemas.openxmlformats.org/spreadsheetml/2006/main" count="23" uniqueCount="17">
  <si>
    <t>کدملی (Code)</t>
  </si>
  <si>
    <t>ویژگی کد</t>
  </si>
  <si>
    <t>شرح کد (Value)</t>
  </si>
  <si>
    <t>توضیحات</t>
  </si>
  <si>
    <t xml:space="preserve"> کل</t>
  </si>
  <si>
    <t>حرفه‌ای</t>
  </si>
  <si>
    <t>فنی</t>
  </si>
  <si>
    <t>ارزش پایه بیهوشی</t>
  </si>
  <si>
    <t>#*</t>
  </si>
  <si>
    <t>خدمات ارزیابی گفتار و یا زبان و یا صدا و یا ارتباط(افزوده و مکمل) و یا بلع و یا پردازش شنیداری</t>
  </si>
  <si>
    <t>درمان اختلالات گفتار، زبان، تکلم، ارتباط کلامی و یا پردازش شنوایی؛ انفرادی به ازای هر جلسه</t>
  </si>
  <si>
    <t>تعرفه دولتی</t>
  </si>
  <si>
    <t>سهم بیمار</t>
  </si>
  <si>
    <t>سهم بیمه</t>
  </si>
  <si>
    <t>تعرفه خصوصی</t>
  </si>
  <si>
    <t>تعرف های خدمات تشخیصی ، درمانی وزارت بهداشت ، درمان و آموزش پزشکی در سال 1402</t>
  </si>
  <si>
    <t>اسماعیل اسدی : اداره اقتصاد درمان معاونت درمان، دانشکده علوم پزشکی تربت جام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</si>
</sst>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 * #,##0_-_ر_ي_ا_ل_ ;_ * #,##0\-_ر_ي_ا_ل_ ;_ * &quot;-&quot;??_-_ر_ي_ا_ل_ ;_ @_ "/>
  </numFmts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B Titr"/>
      <charset val="178"/>
    </font>
    <font>
      <sz val="10"/>
      <name val="Arial"/>
      <family val="2"/>
    </font>
    <font>
      <sz val="12"/>
      <color theme="1"/>
      <name val="B Traffic"/>
      <charset val="178"/>
    </font>
    <font>
      <sz val="12"/>
      <color theme="1"/>
      <name val="Arial"/>
      <family val="2"/>
      <scheme val="minor"/>
    </font>
    <font>
      <sz val="12"/>
      <color rgb="FF000000"/>
      <name val="B Traffic"/>
      <charset val="178"/>
    </font>
    <font>
      <sz val="18"/>
      <color theme="1"/>
      <name val="Arial"/>
      <family val="2"/>
      <charset val="178"/>
      <scheme val="minor"/>
    </font>
    <font>
      <b/>
      <sz val="12"/>
      <color theme="1"/>
      <name val="B Nazanin"/>
      <charset val="178"/>
    </font>
    <font>
      <sz val="14"/>
      <color theme="1"/>
      <name val="Arial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 applyAlignment="1"/>
    <xf numFmtId="1" fontId="5" fillId="0" borderId="1" xfId="2" applyNumberFormat="1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 readingOrder="2"/>
    </xf>
    <xf numFmtId="0" fontId="4" fillId="0" borderId="4" xfId="0" applyFont="1" applyFill="1" applyBorder="1" applyAlignment="1">
      <alignment horizontal="right" vertical="center" wrapText="1" readingOrder="2"/>
    </xf>
    <xf numFmtId="1" fontId="6" fillId="0" borderId="3" xfId="0" applyNumberFormat="1" applyFont="1" applyFill="1" applyBorder="1" applyAlignment="1">
      <alignment horizontal="center" vertical="center" readingOrder="2"/>
    </xf>
    <xf numFmtId="0" fontId="6" fillId="0" borderId="1" xfId="0" applyFont="1" applyFill="1" applyBorder="1" applyAlignment="1">
      <alignment horizontal="right" vertical="center" wrapText="1" readingOrder="2"/>
    </xf>
    <xf numFmtId="0" fontId="6" fillId="0" borderId="1" xfId="0" applyFont="1" applyFill="1" applyBorder="1" applyAlignment="1">
      <alignment horizontal="center" vertical="center" readingOrder="2"/>
    </xf>
    <xf numFmtId="165" fontId="4" fillId="0" borderId="2" xfId="1" applyNumberFormat="1" applyFont="1" applyFill="1" applyBorder="1" applyAlignment="1">
      <alignment horizontal="center" vertical="center" readingOrder="2"/>
    </xf>
    <xf numFmtId="166" fontId="8" fillId="0" borderId="6" xfId="1" applyNumberFormat="1" applyFont="1" applyFill="1" applyBorder="1" applyAlignment="1">
      <alignment horizontal="center" vertical="center" readingOrder="2"/>
    </xf>
    <xf numFmtId="0" fontId="7" fillId="3" borderId="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rightToLeft="1" tabSelected="1" workbookViewId="0">
      <selection activeCell="C4" sqref="C4"/>
    </sheetView>
  </sheetViews>
  <sheetFormatPr defaultRowHeight="70.5" customHeight="1" x14ac:dyDescent="0.2"/>
  <cols>
    <col min="3" max="3" width="44" customWidth="1"/>
    <col min="12" max="12" width="17.75" customWidth="1"/>
    <col min="13" max="13" width="22.125" customWidth="1"/>
  </cols>
  <sheetData>
    <row r="1" spans="1:20" ht="70.5" customHeight="1" x14ac:dyDescent="0.2">
      <c r="A1" s="11" t="s">
        <v>15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  <c r="P1" s="10"/>
      <c r="Q1" s="10"/>
      <c r="R1" s="10"/>
      <c r="S1" s="10"/>
      <c r="T1" s="10"/>
    </row>
    <row r="2" spans="1:20" ht="70.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11</v>
      </c>
      <c r="J2" s="1" t="s">
        <v>12</v>
      </c>
      <c r="K2" s="1" t="s">
        <v>13</v>
      </c>
      <c r="L2" s="1" t="s">
        <v>14</v>
      </c>
      <c r="M2" s="1" t="s">
        <v>12</v>
      </c>
      <c r="O2">
        <v>0.7</v>
      </c>
    </row>
    <row r="3" spans="1:20" s="2" customFormat="1" ht="70.5" customHeight="1" x14ac:dyDescent="0.2">
      <c r="A3" s="6">
        <v>900420</v>
      </c>
      <c r="B3" s="3" t="s">
        <v>8</v>
      </c>
      <c r="C3" s="5" t="s">
        <v>9</v>
      </c>
      <c r="D3" s="7"/>
      <c r="E3" s="4">
        <v>3</v>
      </c>
      <c r="F3" s="8">
        <v>1.2</v>
      </c>
      <c r="G3" s="8">
        <v>1.8</v>
      </c>
      <c r="H3" s="4">
        <v>0</v>
      </c>
      <c r="I3" s="9">
        <f t="shared" ref="I3:I6" si="0">F3*201000+G3*294000</f>
        <v>770400</v>
      </c>
      <c r="J3" s="9">
        <f t="shared" ref="J3:J6" si="1">I3*30/100</f>
        <v>231120</v>
      </c>
      <c r="K3" s="9">
        <f t="shared" ref="K3:K6" si="2">I3*70/100</f>
        <v>539280</v>
      </c>
      <c r="L3" s="9">
        <f t="shared" ref="L3:L6" si="3">F3*392000+G3*1263000</f>
        <v>2743800</v>
      </c>
      <c r="M3" s="9">
        <f t="shared" ref="M3:M6" si="4">L3-K3</f>
        <v>2204520</v>
      </c>
    </row>
    <row r="4" spans="1:20" s="2" customFormat="1" ht="70.5" customHeight="1" x14ac:dyDescent="0.2">
      <c r="A4" s="6">
        <v>900425</v>
      </c>
      <c r="B4" s="3" t="s">
        <v>8</v>
      </c>
      <c r="C4" s="5" t="s">
        <v>10</v>
      </c>
      <c r="D4" s="7"/>
      <c r="E4" s="4">
        <v>2.5</v>
      </c>
      <c r="F4" s="8">
        <v>1</v>
      </c>
      <c r="G4" s="8">
        <v>1.5</v>
      </c>
      <c r="H4" s="4">
        <v>0</v>
      </c>
      <c r="I4" s="9">
        <f t="shared" si="0"/>
        <v>642000</v>
      </c>
      <c r="J4" s="9">
        <f t="shared" si="1"/>
        <v>192600</v>
      </c>
      <c r="K4" s="9">
        <f t="shared" si="2"/>
        <v>449400</v>
      </c>
      <c r="L4" s="9">
        <f t="shared" si="3"/>
        <v>2286500</v>
      </c>
      <c r="M4" s="9">
        <f t="shared" si="4"/>
        <v>1837100</v>
      </c>
    </row>
    <row r="5" spans="1:20" s="2" customFormat="1" ht="70.5" customHeight="1" x14ac:dyDescent="0.2">
      <c r="A5" s="6">
        <v>900420</v>
      </c>
      <c r="B5" s="3" t="s">
        <v>8</v>
      </c>
      <c r="C5" s="5" t="s">
        <v>9</v>
      </c>
      <c r="D5" s="7"/>
      <c r="E5" s="4">
        <v>3</v>
      </c>
      <c r="F5" s="8">
        <v>1.2</v>
      </c>
      <c r="G5" s="8">
        <v>1.8</v>
      </c>
      <c r="H5" s="4">
        <v>0</v>
      </c>
      <c r="I5" s="9">
        <f t="shared" si="0"/>
        <v>770400</v>
      </c>
      <c r="J5" s="9">
        <f t="shared" si="1"/>
        <v>231120</v>
      </c>
      <c r="K5" s="9">
        <f t="shared" si="2"/>
        <v>539280</v>
      </c>
      <c r="L5" s="9">
        <f t="shared" si="3"/>
        <v>2743800</v>
      </c>
      <c r="M5" s="9">
        <f t="shared" si="4"/>
        <v>2204520</v>
      </c>
    </row>
    <row r="6" spans="1:20" s="2" customFormat="1" ht="70.5" customHeight="1" x14ac:dyDescent="0.2">
      <c r="A6" s="6">
        <v>900425</v>
      </c>
      <c r="B6" s="3" t="s">
        <v>8</v>
      </c>
      <c r="C6" s="5" t="s">
        <v>10</v>
      </c>
      <c r="D6" s="7"/>
      <c r="E6" s="4">
        <v>2.5</v>
      </c>
      <c r="F6" s="8">
        <v>1</v>
      </c>
      <c r="G6" s="8">
        <v>1.5</v>
      </c>
      <c r="H6" s="4">
        <v>0</v>
      </c>
      <c r="I6" s="9">
        <f t="shared" si="0"/>
        <v>642000</v>
      </c>
      <c r="J6" s="9">
        <f t="shared" si="1"/>
        <v>192600</v>
      </c>
      <c r="K6" s="9">
        <f t="shared" si="2"/>
        <v>449400</v>
      </c>
      <c r="L6" s="9">
        <f t="shared" si="3"/>
        <v>2286500</v>
      </c>
      <c r="M6" s="9">
        <f t="shared" si="4"/>
        <v>1837100</v>
      </c>
    </row>
    <row r="7" spans="1:20" ht="70.5" customHeight="1" x14ac:dyDescent="0.2">
      <c r="A7" s="13" t="s">
        <v>16</v>
      </c>
      <c r="B7" s="13"/>
      <c r="C7" s="13"/>
      <c r="D7" s="13"/>
      <c r="E7" s="13"/>
      <c r="F7" s="13"/>
    </row>
  </sheetData>
  <mergeCells count="2">
    <mergeCell ref="A1:O1"/>
    <mergeCell ref="A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گفتار درمانی</vt:lpstr>
    </vt:vector>
  </TitlesOfParts>
  <Company>mums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زهرا قنبری</dc:creator>
  <cp:lastModifiedBy>اسماعیل اسدی</cp:lastModifiedBy>
  <dcterms:created xsi:type="dcterms:W3CDTF">2023-05-03T05:50:10Z</dcterms:created>
  <dcterms:modified xsi:type="dcterms:W3CDTF">2023-05-14T08:46:12Z</dcterms:modified>
</cp:coreProperties>
</file>